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УБПиГД\ПроектыОблБюджета\Проект 2024-2026\ВНЕСЕНИЕ ИЗМЕНЕНИЙ\2_июнь\Дополнительные материалы\"/>
    </mc:Choice>
  </mc:AlternateContent>
  <bookViews>
    <workbookView xWindow="0" yWindow="0" windowWidth="28665" windowHeight="5730"/>
  </bookViews>
  <sheets>
    <sheet name="Report" sheetId="1" r:id="rId1"/>
  </sheets>
  <calcPr calcId="162913"/>
</workbook>
</file>

<file path=xl/calcChain.xml><?xml version="1.0" encoding="utf-8"?>
<calcChain xmlns="http://schemas.openxmlformats.org/spreadsheetml/2006/main">
  <c r="D909" i="1" l="1"/>
  <c r="E909" i="1"/>
  <c r="C909" i="1"/>
  <c r="D5" i="1" l="1"/>
  <c r="D6" i="1"/>
  <c r="E6" i="1"/>
  <c r="D82" i="1" l="1"/>
  <c r="E82" i="1"/>
  <c r="C82" i="1"/>
  <c r="D80" i="1"/>
  <c r="D79" i="1" s="1"/>
  <c r="E80" i="1"/>
  <c r="C80" i="1"/>
  <c r="D77" i="1"/>
  <c r="E77" i="1"/>
  <c r="C77" i="1"/>
  <c r="D75" i="1"/>
  <c r="D74" i="1" s="1"/>
  <c r="E75" i="1"/>
  <c r="C75" i="1"/>
  <c r="D72" i="1"/>
  <c r="E72" i="1"/>
  <c r="C72" i="1"/>
  <c r="D69" i="1"/>
  <c r="C69" i="1"/>
  <c r="D70" i="1"/>
  <c r="E70" i="1"/>
  <c r="E69" i="1" s="1"/>
  <c r="C70" i="1"/>
  <c r="D67" i="1"/>
  <c r="E67" i="1"/>
  <c r="C67" i="1"/>
  <c r="D64" i="1"/>
  <c r="C64" i="1"/>
  <c r="D65" i="1"/>
  <c r="E65" i="1"/>
  <c r="C65" i="1"/>
  <c r="E64" i="1" l="1"/>
  <c r="C79" i="1"/>
  <c r="E79" i="1"/>
  <c r="E74" i="1"/>
  <c r="C74" i="1"/>
  <c r="D7" i="1" l="1"/>
  <c r="D8" i="1"/>
  <c r="D85" i="1"/>
  <c r="E85" i="1"/>
  <c r="D89" i="1"/>
  <c r="E89" i="1"/>
  <c r="C89" i="1"/>
  <c r="D90" i="1"/>
  <c r="E90" i="1"/>
  <c r="C90" i="1"/>
  <c r="C85" i="1"/>
  <c r="C84" i="1" s="1"/>
  <c r="D86" i="1"/>
  <c r="E86" i="1"/>
  <c r="C86" i="1"/>
  <c r="D87" i="1"/>
  <c r="E87" i="1"/>
  <c r="C87" i="1"/>
  <c r="D84" i="1"/>
  <c r="E84" i="1"/>
  <c r="D92" i="1"/>
  <c r="E92" i="1"/>
  <c r="C92" i="1"/>
  <c r="D24" i="1" l="1"/>
  <c r="E24" i="1"/>
  <c r="C24" i="1"/>
  <c r="D22" i="1"/>
  <c r="E22" i="1"/>
  <c r="C22" i="1"/>
  <c r="D20" i="1"/>
  <c r="E20" i="1"/>
  <c r="C20" i="1"/>
  <c r="D17" i="1"/>
  <c r="E17" i="1"/>
  <c r="C17" i="1"/>
  <c r="D15" i="1"/>
  <c r="E15" i="1"/>
  <c r="C15" i="1"/>
  <c r="C14" i="1" s="1"/>
  <c r="D14" i="1"/>
  <c r="E14" i="1"/>
  <c r="D12" i="1"/>
  <c r="E12" i="1"/>
  <c r="C12" i="1"/>
  <c r="C11" i="1" s="1"/>
  <c r="D11" i="1"/>
  <c r="E11" i="1"/>
  <c r="D9" i="1"/>
  <c r="E9" i="1"/>
  <c r="E8" i="1" s="1"/>
  <c r="E7" i="1" s="1"/>
  <c r="C9" i="1"/>
  <c r="C8" i="1" s="1"/>
  <c r="C7" i="1" s="1"/>
  <c r="D495" i="1"/>
  <c r="E495" i="1"/>
  <c r="C495" i="1"/>
  <c r="D496" i="1"/>
  <c r="E496" i="1"/>
  <c r="C496" i="1"/>
  <c r="D497" i="1"/>
  <c r="E497" i="1"/>
  <c r="C497" i="1"/>
  <c r="D464" i="1"/>
  <c r="E464" i="1"/>
  <c r="E304" i="1" s="1"/>
  <c r="D305" i="1"/>
  <c r="D304" i="1"/>
  <c r="C304" i="1"/>
  <c r="C464" i="1"/>
  <c r="C6" i="1" l="1"/>
  <c r="C465" i="1" l="1"/>
  <c r="E305" i="1"/>
  <c r="C305" i="1"/>
  <c r="D493" i="1"/>
  <c r="E493" i="1"/>
  <c r="C493" i="1"/>
  <c r="D489" i="1"/>
  <c r="E489" i="1"/>
  <c r="C489" i="1"/>
  <c r="D490" i="1"/>
  <c r="E490" i="1"/>
  <c r="C490" i="1"/>
  <c r="D491" i="1"/>
  <c r="E491" i="1"/>
  <c r="C491" i="1"/>
  <c r="C474" i="1"/>
  <c r="D475" i="1"/>
  <c r="E475" i="1"/>
  <c r="C475" i="1"/>
  <c r="D469" i="1"/>
  <c r="E469" i="1"/>
  <c r="C469" i="1"/>
  <c r="D483" i="1"/>
  <c r="E483" i="1"/>
  <c r="C483" i="1"/>
  <c r="D482" i="1"/>
  <c r="E482" i="1"/>
  <c r="C482" i="1"/>
  <c r="D479" i="1"/>
  <c r="D478" i="1" s="1"/>
  <c r="E479" i="1"/>
  <c r="E478" i="1" s="1"/>
  <c r="C479" i="1"/>
  <c r="C478" i="1" s="1"/>
  <c r="D474" i="1"/>
  <c r="E474" i="1"/>
  <c r="D465" i="1"/>
  <c r="E465" i="1"/>
  <c r="D452" i="1"/>
  <c r="D451" i="1" s="1"/>
  <c r="E452" i="1"/>
  <c r="C452" i="1"/>
  <c r="C451" i="1" s="1"/>
  <c r="E451" i="1"/>
  <c r="D449" i="1"/>
  <c r="E449" i="1"/>
  <c r="C449" i="1"/>
  <c r="D448" i="1"/>
  <c r="E448" i="1"/>
  <c r="C448" i="1"/>
  <c r="D446" i="1"/>
  <c r="E446" i="1"/>
  <c r="C446" i="1"/>
  <c r="D445" i="1"/>
  <c r="E445" i="1"/>
  <c r="E424" i="1" s="1"/>
  <c r="C445" i="1"/>
  <c r="D426" i="1"/>
  <c r="D425" i="1" s="1"/>
  <c r="E426" i="1"/>
  <c r="C426" i="1"/>
  <c r="C425" i="1" s="1"/>
  <c r="E425" i="1"/>
  <c r="E417" i="1"/>
  <c r="D417" i="1"/>
  <c r="C417" i="1"/>
  <c r="C416" i="1" s="1"/>
  <c r="D416" i="1"/>
  <c r="E416" i="1"/>
  <c r="D414" i="1"/>
  <c r="D413" i="1" s="1"/>
  <c r="E414" i="1"/>
  <c r="C414" i="1"/>
  <c r="E413" i="1"/>
  <c r="C413" i="1"/>
  <c r="D410" i="1"/>
  <c r="E410" i="1"/>
  <c r="C410" i="1"/>
  <c r="D409" i="1"/>
  <c r="E409" i="1"/>
  <c r="C409" i="1"/>
  <c r="D407" i="1"/>
  <c r="E407" i="1"/>
  <c r="C407" i="1"/>
  <c r="D404" i="1"/>
  <c r="E404" i="1"/>
  <c r="C404" i="1"/>
  <c r="D402" i="1"/>
  <c r="E402" i="1"/>
  <c r="C402" i="1"/>
  <c r="D401" i="1"/>
  <c r="E401" i="1"/>
  <c r="C401" i="1"/>
  <c r="D396" i="1"/>
  <c r="E396" i="1"/>
  <c r="C396" i="1"/>
  <c r="D392" i="1"/>
  <c r="E392" i="1"/>
  <c r="C392" i="1"/>
  <c r="C391" i="1" s="1"/>
  <c r="D391" i="1"/>
  <c r="E391" i="1"/>
  <c r="D388" i="1"/>
  <c r="E388" i="1"/>
  <c r="C388" i="1"/>
  <c r="D387" i="1"/>
  <c r="E387" i="1"/>
  <c r="C387" i="1"/>
  <c r="D384" i="1"/>
  <c r="E384" i="1"/>
  <c r="C384" i="1"/>
  <c r="C383" i="1" s="1"/>
  <c r="D383" i="1"/>
  <c r="E383" i="1"/>
  <c r="D380" i="1"/>
  <c r="E380" i="1"/>
  <c r="C380" i="1"/>
  <c r="D379" i="1"/>
  <c r="E379" i="1"/>
  <c r="C379" i="1"/>
  <c r="D376" i="1"/>
  <c r="E376" i="1"/>
  <c r="C376" i="1"/>
  <c r="D372" i="1"/>
  <c r="E372" i="1"/>
  <c r="C372" i="1"/>
  <c r="D371" i="1"/>
  <c r="E371" i="1"/>
  <c r="C371" i="1"/>
  <c r="D366" i="1"/>
  <c r="E366" i="1"/>
  <c r="C366" i="1"/>
  <c r="D363" i="1"/>
  <c r="E363" i="1"/>
  <c r="C363" i="1"/>
  <c r="D362" i="1"/>
  <c r="E362" i="1"/>
  <c r="C362" i="1"/>
  <c r="D359" i="1"/>
  <c r="E359" i="1"/>
  <c r="C359" i="1"/>
  <c r="D358" i="1"/>
  <c r="E358" i="1"/>
  <c r="C358" i="1"/>
  <c r="D354" i="1"/>
  <c r="E354" i="1"/>
  <c r="C354" i="1"/>
  <c r="D349" i="1"/>
  <c r="E349" i="1"/>
  <c r="C349" i="1"/>
  <c r="D348" i="1"/>
  <c r="E348" i="1"/>
  <c r="D345" i="1"/>
  <c r="E345" i="1"/>
  <c r="C345" i="1"/>
  <c r="D344" i="1"/>
  <c r="E344" i="1"/>
  <c r="C344" i="1"/>
  <c r="D341" i="1"/>
  <c r="E341" i="1"/>
  <c r="C341" i="1"/>
  <c r="D339" i="1"/>
  <c r="E339" i="1"/>
  <c r="C339" i="1"/>
  <c r="D338" i="1"/>
  <c r="E338" i="1"/>
  <c r="C338" i="1"/>
  <c r="D335" i="1"/>
  <c r="E335" i="1"/>
  <c r="C335" i="1"/>
  <c r="D333" i="1"/>
  <c r="E333" i="1"/>
  <c r="C333" i="1"/>
  <c r="D332" i="1"/>
  <c r="E332" i="1"/>
  <c r="C332" i="1"/>
  <c r="D329" i="1"/>
  <c r="E329" i="1"/>
  <c r="C329" i="1"/>
  <c r="D327" i="1"/>
  <c r="E327" i="1"/>
  <c r="C327" i="1"/>
  <c r="D326" i="1"/>
  <c r="E326" i="1"/>
  <c r="C326" i="1"/>
  <c r="D322" i="1"/>
  <c r="E322" i="1"/>
  <c r="C322" i="1"/>
  <c r="D318" i="1"/>
  <c r="E318" i="1"/>
  <c r="C318" i="1"/>
  <c r="C317" i="1" s="1"/>
  <c r="D317" i="1"/>
  <c r="E317" i="1"/>
  <c r="D314" i="1"/>
  <c r="E314" i="1"/>
  <c r="C314" i="1"/>
  <c r="D311" i="1"/>
  <c r="E311" i="1"/>
  <c r="D312" i="1"/>
  <c r="E312" i="1"/>
  <c r="C312" i="1"/>
  <c r="C311" i="1" s="1"/>
  <c r="E307" i="1"/>
  <c r="D307" i="1"/>
  <c r="D306" i="1" s="1"/>
  <c r="E306" i="1"/>
  <c r="C307" i="1"/>
  <c r="C306" i="1" s="1"/>
  <c r="D298" i="1"/>
  <c r="D297" i="1" s="1"/>
  <c r="D296" i="1" s="1"/>
  <c r="E298" i="1"/>
  <c r="C298" i="1"/>
  <c r="C297" i="1" s="1"/>
  <c r="C296" i="1" s="1"/>
  <c r="E297" i="1"/>
  <c r="E296" i="1" s="1"/>
  <c r="D290" i="1"/>
  <c r="E290" i="1"/>
  <c r="C290" i="1"/>
  <c r="D291" i="1"/>
  <c r="E291" i="1"/>
  <c r="C291" i="1"/>
  <c r="D288" i="1"/>
  <c r="E288" i="1"/>
  <c r="C288" i="1"/>
  <c r="D286" i="1"/>
  <c r="E286" i="1"/>
  <c r="C286" i="1"/>
  <c r="D285" i="1"/>
  <c r="D284" i="1" s="1"/>
  <c r="E285" i="1"/>
  <c r="E284" i="1" s="1"/>
  <c r="C285" i="1"/>
  <c r="C284" i="1" s="1"/>
  <c r="D255" i="1"/>
  <c r="E255" i="1"/>
  <c r="C255" i="1"/>
  <c r="D260" i="1"/>
  <c r="E260" i="1"/>
  <c r="C261" i="1"/>
  <c r="C260" i="1" s="1"/>
  <c r="D237" i="1"/>
  <c r="E237" i="1"/>
  <c r="C237" i="1"/>
  <c r="C238" i="1"/>
  <c r="E230" i="1"/>
  <c r="E229" i="1" s="1"/>
  <c r="D230" i="1"/>
  <c r="D229" i="1" s="1"/>
  <c r="C230" i="1"/>
  <c r="E190" i="1"/>
  <c r="C190" i="1"/>
  <c r="D190" i="1"/>
  <c r="C191" i="1"/>
  <c r="E191" i="1"/>
  <c r="D191" i="1"/>
  <c r="D283" i="1" l="1"/>
  <c r="D424" i="1"/>
  <c r="C424" i="1"/>
  <c r="C348" i="1"/>
  <c r="C283" i="1"/>
  <c r="E283" i="1"/>
  <c r="C229" i="1"/>
  <c r="E173" i="1" l="1"/>
  <c r="D173" i="1"/>
  <c r="C173" i="1"/>
  <c r="C198" i="1"/>
  <c r="C192" i="1"/>
  <c r="C186" i="1"/>
  <c r="D185" i="1"/>
  <c r="E185" i="1"/>
  <c r="C185" i="1"/>
  <c r="D177" i="1"/>
  <c r="E177" i="1"/>
  <c r="D178" i="1"/>
  <c r="E178" i="1"/>
  <c r="C178" i="1"/>
  <c r="C177" i="1" s="1"/>
  <c r="C162" i="1" l="1"/>
  <c r="D115" i="1" l="1"/>
  <c r="E115" i="1"/>
  <c r="C115" i="1"/>
  <c r="D116" i="1"/>
  <c r="E116" i="1"/>
  <c r="C116" i="1"/>
  <c r="D118" i="1"/>
  <c r="E118" i="1"/>
  <c r="C118" i="1"/>
  <c r="D113" i="1"/>
  <c r="E113" i="1"/>
  <c r="C113" i="1"/>
  <c r="D111" i="1"/>
  <c r="E111" i="1"/>
  <c r="C111" i="1"/>
  <c r="C108" i="1" s="1"/>
  <c r="C107" i="1" s="1"/>
  <c r="D108" i="1"/>
  <c r="D107" i="1" s="1"/>
  <c r="E108" i="1"/>
  <c r="E107" i="1" s="1"/>
  <c r="D109" i="1"/>
  <c r="E109" i="1"/>
  <c r="C109" i="1"/>
  <c r="E105" i="1"/>
  <c r="D105" i="1"/>
  <c r="C105" i="1"/>
  <c r="D94" i="1" l="1"/>
  <c r="E94" i="1"/>
  <c r="C94" i="1"/>
  <c r="E97" i="1"/>
  <c r="D97" i="1"/>
  <c r="C95" i="1"/>
  <c r="D96" i="1"/>
  <c r="D95" i="1" s="1"/>
  <c r="E96" i="1"/>
  <c r="E95" i="1" s="1"/>
  <c r="C96" i="1"/>
  <c r="C97" i="1"/>
  <c r="D62" i="1"/>
  <c r="E62" i="1"/>
  <c r="C62" i="1"/>
  <c r="D60" i="1"/>
  <c r="E60" i="1"/>
  <c r="C60" i="1"/>
  <c r="D58" i="1"/>
  <c r="E58" i="1"/>
  <c r="C58" i="1"/>
  <c r="D56" i="1"/>
  <c r="E56" i="1"/>
  <c r="C56" i="1"/>
  <c r="E54" i="1"/>
  <c r="D54" i="1"/>
  <c r="C54" i="1"/>
  <c r="D49" i="1"/>
  <c r="E49" i="1"/>
  <c r="C49" i="1"/>
  <c r="D50" i="1"/>
  <c r="E50" i="1"/>
  <c r="C41" i="1"/>
  <c r="C40" i="1" s="1"/>
  <c r="C5" i="1" s="1"/>
  <c r="D52" i="1"/>
  <c r="E52" i="1"/>
  <c r="C52" i="1"/>
  <c r="C50" i="1"/>
  <c r="E47" i="1"/>
  <c r="D47" i="1"/>
  <c r="C47" i="1"/>
  <c r="E45" i="1"/>
  <c r="D45" i="1"/>
  <c r="C45" i="1"/>
  <c r="C42" i="1"/>
  <c r="E43" i="1"/>
  <c r="E42" i="1" s="1"/>
  <c r="E41" i="1" s="1"/>
  <c r="E40" i="1" s="1"/>
  <c r="E5" i="1" s="1"/>
  <c r="D43" i="1"/>
  <c r="D42" i="1" s="1"/>
  <c r="D41" i="1" s="1"/>
  <c r="D40" i="1" s="1"/>
  <c r="C43" i="1"/>
  <c r="E18" i="1"/>
  <c r="D18" i="1"/>
  <c r="C18" i="1"/>
</calcChain>
</file>

<file path=xl/sharedStrings.xml><?xml version="1.0" encoding="utf-8"?>
<sst xmlns="http://schemas.openxmlformats.org/spreadsheetml/2006/main" count="1816" uniqueCount="1393">
  <si>
    <t>тыс.руб.</t>
  </si>
  <si>
    <t>Код</t>
  </si>
  <si>
    <t>Наименование</t>
  </si>
  <si>
    <t>2024 год</t>
  </si>
  <si>
    <t>2025 год</t>
  </si>
  <si>
    <t>2026 год</t>
  </si>
  <si>
    <t>000 1 00 00000 00 0000 000</t>
  </si>
  <si>
    <t>НАЛОГОВЫЕ И НЕНАЛОГОВЫЕ ДОХОДЫ</t>
  </si>
  <si>
    <t>000 1 01 00000 00 0000 000</t>
  </si>
  <si>
    <t>НАЛОГИ НА ПРИБЫЛЬ, ДОХОДЫ</t>
  </si>
  <si>
    <t>000 1 01 01000 00 0000 110</t>
  </si>
  <si>
    <t>Налог на прибыль организаций</t>
  </si>
  <si>
    <t>000 1 01 01010 00 0000 110</t>
  </si>
  <si>
    <t>Налог на прибыль организаций, зачисляемый в бюджеты бюджетной системы Российской Федерации по соответствующим ставкам</t>
  </si>
  <si>
    <t>000 1 01 01012 02 0000 110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</si>
  <si>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</si>
  <si>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182 1 01 01012 02 0000 110</t>
  </si>
  <si>
    <t>000 1 01 01120 01 0000 110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</si>
  <si>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</si>
  <si>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000 1 01 01120 01 1000 110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</si>
  <si>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</si>
  <si>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182 1 01 01120 01 1000 110</t>
  </si>
  <si>
    <t>000 1 01 01130 01 0000 110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</si>
  <si>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</si>
  <si>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000 1 01 01130 01 1000 110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</si>
  <si>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</si>
  <si>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182 1 01 01130 01 1000 110</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</si>
  <si>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</si>
  <si>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</si>
  <si>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</si>
  <si>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</si>
  <si>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182 1 01 02010 01 0000 110</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</si>
  <si>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</si>
  <si>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</si>
  <si>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</si>
  <si>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</si>
  <si>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</si>
  <si>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</si>
  <si>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</si>
  <si>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</si>
  <si>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</si>
  <si>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000 1 01 02050 01 0000 110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</si>
  <si>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</si>
  <si>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182 1 01 02050 01 0000 110</t>
  </si>
  <si>
    <t>000 1 01 02080 01 0000 110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</si>
  <si>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</si>
  <si>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182 1 01 02080 01 0000 110</t>
  </si>
  <si>
    <t>000 1 01 02090 01 0000 110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</si>
  <si>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t>
  </si>
  <si>
    <t>182 1 01 02090 01 0000 110</t>
  </si>
  <si>
    <t>000 1 01 02100 01 0000 110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</si>
  <si>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</si>
  <si>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182 1 01 02100 01 0000 110</t>
  </si>
  <si>
    <t>000 1 01 02110 01 0000 110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</si>
  <si>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t>
  </si>
  <si>
    <t>182 1 01 02110 01 0000 110</t>
  </si>
  <si>
    <t>000 1 01 02130 01 0000 110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</si>
  <si>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</si>
  <si>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182 1 01 02130 01 0000 110</t>
  </si>
  <si>
    <t>000 1 01 02140 01 0000 110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</si>
  <si>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</si>
  <si>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182 1 01 02140 01 0000 110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</si>
  <si>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</si>
  <si>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</si>
  <si>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</si>
  <si>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</si>
  <si>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000 1 03 02010 01 0000 110</t>
  </si>
  <si>
    <t>Акцизы на этиловый спирт из пищевого или непищевого сырья, в том числе денатурированный этиловый спирт, спирт-сырец, винный спирт, виноградный спирт, дистилляты винный, виноградный, плодовый, коньячный, кальвадосный, висковый, производимый на территории Российской Федерации</t>
  </si>
  <si>
    <t>000 1 03 02011 01 0000 110</t>
  </si>
  <si>
    <t>Акцизы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t>
  </si>
  <si>
    <t>182 1 03 02011 01 0000 110</t>
  </si>
  <si>
    <t>000 1 03 02100 01 0000 110</t>
  </si>
  <si>
    <t>Акцизы на пиво, напитки, изготавливаемые на основе пива, производимые на территории Российской Федерации</t>
  </si>
  <si>
    <t>182 1 03 02100 01 0000 110</t>
  </si>
  <si>
    <t>000 1 03 02120 01 0000 110</t>
  </si>
  <si>
    <t>Акцизы на сидр, пуаре, медовуху, производимые на территории Российской Федерации</t>
  </si>
  <si>
    <t>182 1 03 02120 01 0000 110</t>
  </si>
  <si>
    <t>000 1 03 02140 01 0000 110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</si>
  <si>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</si>
  <si>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</si>
  <si>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</si>
  <si>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182 1 03 02142 01 0000 110</t>
  </si>
  <si>
    <t>000 1 03 02143 01 0000 110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</si>
  <si>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</si>
  <si>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182 1 03 02143 01 0000 110</t>
  </si>
  <si>
    <t>000 1 03 02144 01 0000 110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</si>
  <si>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процентов доходов от акцизов на средние дистилляты, производимые на территории Российской Федерации, в федеральный бюджет)</t>
  </si>
  <si>
    <t>182 1 03 02144 01 0000 110</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</si>
  <si>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</si>
  <si>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</si>
  <si>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</si>
  <si>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</si>
  <si>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</si>
  <si>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</si>
  <si>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</si>
  <si>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182 1 03 02232 01 0000 110</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</si>
  <si>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</si>
  <si>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</si>
  <si>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</si>
  <si>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</si>
  <si>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</si>
  <si>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</si>
  <si>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</si>
  <si>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182 1 03 02242 01 0000 110</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</si>
  <si>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</si>
  <si>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</si>
  <si>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</si>
  <si>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</si>
  <si>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</si>
  <si>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</si>
  <si>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</si>
  <si>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182 1 03 02252 01 0000 110</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</si>
  <si>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</si>
  <si>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</si>
  <si>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</si>
  <si>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</si>
  <si>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182 1 03 02261 01 0000 110</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</si>
  <si>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</si>
  <si>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</si>
  <si>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182 1 03 02262 01 0000 110</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</si>
  <si>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</si>
  <si>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</si>
  <si>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</si>
  <si>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</si>
  <si>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</si>
  <si>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</si>
  <si>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</si>
  <si>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182 1 05 01011 01 0000 110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</si>
  <si>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</si>
  <si>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</si>
  <si>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</si>
  <si>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</si>
  <si>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</si>
  <si>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000 1 05 06000 01 0000 110</t>
  </si>
  <si>
    <t>Налог на профессиональный доход</t>
  </si>
  <si>
    <t>182 1 05 06000 01 0000 110</t>
  </si>
  <si>
    <t>000 1 06 00000 00 0000 000</t>
  </si>
  <si>
    <t>НАЛОГИ НА ИМУЩЕСТВО</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</si>
  <si>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</si>
  <si>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</si>
  <si>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</si>
  <si>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</si>
  <si>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182 1 06 02010 02 0000 110</t>
  </si>
  <si>
    <t>000 1 06 02020 02 0000 110</t>
  </si>
  <si>
    <t>Налог на имущество организаций по имуществу, входящему в Единую систему газоснабжения</t>
  </si>
  <si>
    <t>182 1 06 02020 02 0000 110</t>
  </si>
  <si>
    <t>000 1 06 04000 02 0000 110</t>
  </si>
  <si>
    <t>Транспортный налог</t>
  </si>
  <si>
    <t>000 1 06 04011 02 0000 110</t>
  </si>
  <si>
    <t>Транспортный налог с организаций</t>
  </si>
  <si>
    <t>182 1 06 04011 02 0000 110</t>
  </si>
  <si>
    <t>000 1 06 04012 02 0000 110</t>
  </si>
  <si>
    <t>Транспортный налог с физических лиц</t>
  </si>
  <si>
    <t>182 1 06 04012 02 0000 110</t>
  </si>
  <si>
    <t>000 1 06 05000 02 0000 110</t>
  </si>
  <si>
    <t>Налог на игорный бизнес</t>
  </si>
  <si>
    <t>182 1 06 05000 02 0000 110</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</si>
  <si>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</si>
  <si>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</si>
  <si>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</si>
  <si>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</si>
  <si>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000 1 07 01020 01 0000 110</t>
  </si>
  <si>
    <t>Налог на добычу общераспространенных полезных ископаемых</t>
  </si>
  <si>
    <t>182 1 07 01020 01 0000 110</t>
  </si>
  <si>
    <t>000 1 07 01030 01 0000 110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</si>
  <si>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</si>
  <si>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182 1 07 01030 01 0000 110</t>
  </si>
  <si>
    <t>000 1 07 01060 01 0000 110</t>
  </si>
  <si>
    <t>Налог на добычу полезных ископаемых в виде угля (за исключением угля коксующегося)</t>
  </si>
  <si>
    <t>182 1 07 01060 01 0000 110</t>
  </si>
  <si>
    <t>000 1 07 04000 01 0000 110</t>
  </si>
  <si>
    <t>Сборы за пользование объектами животного мира и за пользование объектами водных биологических ресурсов</t>
  </si>
  <si>
    <t>000 1 07 04010 01 0000 110</t>
  </si>
  <si>
    <t>Сбор за пользование объектами животного мира</t>
  </si>
  <si>
    <t>182 1 07 04010 01 0000 110</t>
  </si>
  <si>
    <t>000 1 07 04030 01 0000 110</t>
  </si>
  <si>
    <t>Сбор за пользование объектами водных биологических ресурсов (по внутренним водным объектам)</t>
  </si>
  <si>
    <t>182 1 07 04030 01 0000 110</t>
  </si>
  <si>
    <t>000 1 08 00000 00 0000 000</t>
  </si>
  <si>
    <t>ГОСУДАРСТВЕННАЯ ПОШЛИНА</t>
  </si>
  <si>
    <t>000 1 08 05000 01 0000 110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</si>
  <si>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</si>
  <si>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318 1 08 05000 01 0000 110</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</si>
  <si>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</si>
  <si>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</si>
  <si>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</si>
  <si>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000 1 08 07000 01 0000 110</t>
  </si>
  <si>
    <t>Государственная пошлина за государственную регистрацию, а также за совершение прочих юридически значимых действий</t>
  </si>
  <si>
    <t>000 1 08 07020 01 0000 110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</si>
  <si>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</si>
  <si>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</si>
  <si>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</si>
  <si>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</si>
  <si>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</si>
  <si>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</si>
  <si>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026 1 08 07082 01 0000 110</t>
  </si>
  <si>
    <t>123 1 08 07082 01 0000 110</t>
  </si>
  <si>
    <t>136 1 08 07082 01 0000 110</t>
  </si>
  <si>
    <t>000 1 08 07100 01 0000 110</t>
  </si>
  <si>
    <t>Государственная пошлина за выдачу и обмен паспорта гражданина Российской Федерации</t>
  </si>
  <si>
    <t>188 1 08 07100 01 0000 110</t>
  </si>
  <si>
    <t>000 1 08 07110 01 0000 110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</si>
  <si>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</si>
  <si>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</si>
  <si>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000 1 08 07120 01 0000 110</t>
  </si>
  <si>
    <t>Государственная пошлина за государственную регистрацию политических партий и региональных отделений политических партий</t>
  </si>
  <si>
    <t>318 1 08 07120 01 0000 110</t>
  </si>
  <si>
    <t>000 1 08 07130 01 0000 110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</si>
  <si>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</si>
  <si>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</si>
  <si>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000 1 08 07131 01 0000 110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</si>
  <si>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</si>
  <si>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096 1 08 07131 01 0000 110</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</si>
  <si>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</si>
  <si>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</si>
  <si>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</si>
  <si>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</si>
  <si>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</si>
  <si>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000 1 08 07142 01 0000 110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</si>
  <si>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</si>
  <si>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006 1 08 07142 01 0000 110</t>
  </si>
  <si>
    <t>000 1 08 07300 01 0000 110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</si>
  <si>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</si>
  <si>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130 1 08 07300 01 0000 110</t>
  </si>
  <si>
    <t>000 1 08 07310 01 0000 110</t>
  </si>
  <si>
    <t>Государственная пошлина за повторную выдачу свидетельства о постановке на учет в налоговом органе</t>
  </si>
  <si>
    <t>182 1 08 07310 01 0000 110</t>
  </si>
  <si>
    <t>000 1 08 07340 01 0000 110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</si>
  <si>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</si>
  <si>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</si>
  <si>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000 1 08 07380 01 0000 110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</si>
  <si>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</si>
  <si>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</si>
  <si>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000 1 08 07390 01 0000 110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</si>
  <si>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</si>
  <si>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</si>
  <si>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000 1 08 07400 01 0000 110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</si>
  <si>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</si>
  <si>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</si>
  <si>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000 1 08 07510 01 0000 110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</si>
  <si>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</si>
  <si>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006 1 08 07510 01 0000 110</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</si>
  <si>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</si>
  <si>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</si>
  <si>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</si>
  <si>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</si>
  <si>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</si>
  <si>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</si>
  <si>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130 1 11 01020 02 0000 120</t>
  </si>
  <si>
    <t>000 1 11 02000 00 0000 120</t>
  </si>
  <si>
    <t>Доходы от размещения средств бюджетов</t>
  </si>
  <si>
    <t>000 1 11 02100 00 0000 120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</si>
  <si>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</si>
  <si>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000 1 11 02102 02 0000 120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</si>
  <si>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</si>
  <si>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181 1 11 02102 02 0000 120</t>
  </si>
  <si>
    <t>000 1 11 03000 00 0000 120</t>
  </si>
  <si>
    <t>Проценты, полученные от предоставления бюджетных кредитов внутри страны</t>
  </si>
  <si>
    <t>000 1 11 03020 02 0000 120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</si>
  <si>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</si>
  <si>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</si>
  <si>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</si>
  <si>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</si>
  <si>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</si>
  <si>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</si>
  <si>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</si>
  <si>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</si>
  <si>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</si>
  <si>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</si>
  <si>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</si>
  <si>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</si>
  <si>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</si>
  <si>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006 1 11 05032 02 0000 120</t>
  </si>
  <si>
    <t>046 1 11 05032 02 0000 120</t>
  </si>
  <si>
    <t>120 1 11 05032 02 0000 120</t>
  </si>
  <si>
    <t>131 1 11 05032 02 0000 120</t>
  </si>
  <si>
    <t>136 1 11 05032 02 0000 120</t>
  </si>
  <si>
    <t>176 1 11 05032 02 0000 120</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</si>
  <si>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</si>
  <si>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</si>
  <si>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000 1 11 05072 02 0000 120</t>
  </si>
  <si>
    <t>Доходы от сдачи в аренду имущества, составляющего казну субъекта Российской Федерации (за исключением земельных участков)</t>
  </si>
  <si>
    <t>120 1 11 05072 02 0000 120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</si>
  <si>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</si>
  <si>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</si>
  <si>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176 1 11 05100 02 0000 120</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</si>
  <si>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</si>
  <si>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</si>
  <si>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</si>
  <si>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</si>
  <si>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</si>
  <si>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</si>
  <si>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120 1 11 05322 02 0000 120</t>
  </si>
  <si>
    <t>126 1 11 05322 02 0000 120</t>
  </si>
  <si>
    <t>000 1 11 05326 00 0000 120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</si>
  <si>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</si>
  <si>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000 1 11 05326 10 0000 120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</si>
  <si>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</si>
  <si>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130 1 11 05326 10 0000 120</t>
  </si>
  <si>
    <t>000 1 11 05400 00 0000 120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</si>
  <si>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</si>
  <si>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000 1 11 05430 00 0000 120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</si>
  <si>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</si>
  <si>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000 1 11 05430 10 0000 120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</si>
  <si>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</si>
  <si>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130 1 11 05430 10 0000 120</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</si>
  <si>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</si>
  <si>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</si>
  <si>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000 1 11 09060 00 0000 120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</si>
  <si>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</si>
  <si>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</si>
  <si>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</si>
  <si>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124 1 11 09064 01 0000 120</t>
  </si>
  <si>
    <t>000 1 12 00000 00 0000 000</t>
  </si>
  <si>
    <t>ПЛАТЕЖИ ПРИ ПОЛЬЗОВАНИИ ПРИРОДНЫМИ РЕСУРСАМИ</t>
  </si>
  <si>
    <t>000 1 12 02000 00 0000 120</t>
  </si>
  <si>
    <t>Платежи при пользовании недрами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</si>
  <si>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</si>
  <si>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</si>
  <si>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</si>
  <si>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</si>
  <si>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130 1 12 02012 01 0000 120</t>
  </si>
  <si>
    <t>000 1 12 02030 01 0000 120</t>
  </si>
  <si>
    <t>Регулярные платежи за пользование недрами при пользовании недрами на территории Российской Федерации</t>
  </si>
  <si>
    <t>182 1 12 02030 01 0000 120</t>
  </si>
  <si>
    <t>000 1 12 02050 01 0000 120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</si>
  <si>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</si>
  <si>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000 1 12 02052 01 0000 120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</si>
  <si>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</si>
  <si>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130 1 12 02052 01 0000 120</t>
  </si>
  <si>
    <t>000 1 12 02100 00 0000 120</t>
  </si>
  <si>
    <t>Сборы за участие в конкурсе (аукционе) на право пользования участками недр</t>
  </si>
  <si>
    <t>000 1 12 02102 02 0000 120</t>
  </si>
  <si>
    <t>Сборы за участие в конкурсе (аукционе) на право пользования участками недр местного значения</t>
  </si>
  <si>
    <t>130 1 12 02102 02 0000 120</t>
  </si>
  <si>
    <t>000 1 12 04000 00 0000 120</t>
  </si>
  <si>
    <t>Плата за использование лесов</t>
  </si>
  <si>
    <t>000 1 12 04010 00 0000 120</t>
  </si>
  <si>
    <t>Плата за использование лесов, расположенных на землях лесного фонда</t>
  </si>
  <si>
    <t>000 1 12 04013 02 0000 120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</si>
  <si>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</si>
  <si>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</si>
  <si>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000 1 12 04014 02 0000 120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</si>
  <si>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</si>
  <si>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</si>
  <si>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000 1 12 04015 02 0000 120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</si>
  <si>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</si>
  <si>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</si>
  <si>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000 1 13 00000 00 0000 000</t>
  </si>
  <si>
    <t>ДОХОДЫ ОТ ОКАЗАНИЯ ПЛАТНЫХ УСЛУГ И КОМПЕНСАЦИИ ЗАТРАТ ГОСУДАРСТВА</t>
  </si>
  <si>
    <t>000 1 13 01000 00 0000 130</t>
  </si>
  <si>
    <t>Доходы от оказания платных услуг (работ)</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</si>
  <si>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</si>
  <si>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</si>
  <si>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</si>
  <si>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000 1 13 01031 01 0000 130</t>
  </si>
  <si>
    <t>Плата за предоставление сведений из Единого государственного реестра недвижимости</t>
  </si>
  <si>
    <t>321 1 13 01031 01 0000 130</t>
  </si>
  <si>
    <t>000 1 13 01190 01 0000 130</t>
  </si>
  <si>
    <t>Плата за предоставление информации из реестра дисквалифицированных лиц</t>
  </si>
  <si>
    <t>182 1 13 01190 01 0000 130</t>
  </si>
  <si>
    <t>000 1 13 01400 01 0000 130</t>
  </si>
  <si>
    <t>Плата за предоставление сведений, документов, содержащихся в государственных реестрах (регистрах)</t>
  </si>
  <si>
    <t>000 1 13 01410 01 0000 130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</si>
  <si>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</si>
  <si>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120 1 13 01410 01 0000 130</t>
  </si>
  <si>
    <t>130 1 13 01410 01 0000 130</t>
  </si>
  <si>
    <t>000 1 13 01500 00 0000 130</t>
  </si>
  <si>
    <t>Плата за оказание услуг по присоединению объектов дорожного сервиса к автомобильным дорогам общего пользования</t>
  </si>
  <si>
    <t>000 1 13 01520 02 0000 130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</si>
  <si>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</si>
  <si>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</si>
  <si>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000 1 13 01990 00 0000 130</t>
  </si>
  <si>
    <t>Прочие доходы от оказания платных услуг (работ)</t>
  </si>
  <si>
    <t>000 1 13 01991 01 0000 130</t>
  </si>
  <si>
    <t>Прочие доходы от оказания платных услуг (работ) получателями средств федерального бюджета</t>
  </si>
  <si>
    <t>167 1 13 01991 01 0000 130</t>
  </si>
  <si>
    <t>000 1 13 01992 02 0000 130</t>
  </si>
  <si>
    <t>Прочие доходы от оказания платных услуг (работ) получателями средств бюджетов субъектов Российской Федерации</t>
  </si>
  <si>
    <t>006 1 13 01992 02 0000 130</t>
  </si>
  <si>
    <t>046 1 13 01992 02 0000 130</t>
  </si>
  <si>
    <t>126 1 13 01992 02 0000 130</t>
  </si>
  <si>
    <t>136 1 13 01992 02 0000 130</t>
  </si>
  <si>
    <t>194 1 13 01992 02 0000 130</t>
  </si>
  <si>
    <t>197 1 13 01992 02 0000 130</t>
  </si>
  <si>
    <t>210 1 13 01992 02 0000 130</t>
  </si>
  <si>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</si>
  <si>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</si>
  <si>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</si>
  <si>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</si>
  <si>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000 1 13 02062 02 0000 130</t>
  </si>
  <si>
    <t>Доходы, поступающие в порядке возмещения расходов, понесенных в связи с эксплуатацией имущества субъектов Российской Федерации</t>
  </si>
  <si>
    <t>006 1 13 02062 02 0000 130</t>
  </si>
  <si>
    <t>023 1 13 02062 02 0000 130</t>
  </si>
  <si>
    <t>000 1 13 02990 00 0000 130</t>
  </si>
  <si>
    <t>Прочие доходы от компенсации затрат государства</t>
  </si>
  <si>
    <t>000 1 13 02992 02 0000 130</t>
  </si>
  <si>
    <t>Прочие доходы от компенсации затрат бюджетов субъектов Российской Федерации</t>
  </si>
  <si>
    <t>001 1 13 02992 02 0000 130</t>
  </si>
  <si>
    <t>023 1 13 02992 02 0000 130</t>
  </si>
  <si>
    <t>036 1 13 02992 02 0000 130</t>
  </si>
  <si>
    <t>041 1 13 02992 02 0000 130</t>
  </si>
  <si>
    <t>046 1 13 02992 02 0000 130</t>
  </si>
  <si>
    <t>105 1 13 02992 02 0000 130</t>
  </si>
  <si>
    <t>120 1 13 02992 02 0000 130</t>
  </si>
  <si>
    <t>124 1 13 02992 02 0000 130</t>
  </si>
  <si>
    <t>126 1 13 02992 02 0000 130</t>
  </si>
  <si>
    <t>128 1 13 02992 02 0000 130</t>
  </si>
  <si>
    <t>130 1 13 02992 02 0000 130</t>
  </si>
  <si>
    <t>131 1 13 02992 02 0000 130</t>
  </si>
  <si>
    <t>136 1 13 02992 02 0000 130</t>
  </si>
  <si>
    <t>143 1 13 02992 02 0000 130</t>
  </si>
  <si>
    <t>162 1 13 02992 02 0000 130</t>
  </si>
  <si>
    <t>176 1 13 02992 02 0000 130</t>
  </si>
  <si>
    <t>181 1 13 02992 02 0000 130</t>
  </si>
  <si>
    <t>197 1 13 02992 02 0000 130</t>
  </si>
  <si>
    <t>210 1 13 02992 02 0000 130</t>
  </si>
  <si>
    <t>000 1 14 00000 00 0000 000</t>
  </si>
  <si>
    <t>ДОХОДЫ ОТ ПРОДАЖИ МАТЕРИАЛЬНЫХ И НЕМАТЕРИАЛЬНЫХ АКТИВОВ</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</si>
  <si>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</si>
  <si>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</si>
  <si>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</si>
  <si>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</si>
  <si>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</si>
  <si>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</si>
  <si>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162 1 14 02022 02 0000 410</t>
  </si>
  <si>
    <t>000 1 14 02023 02 0000 410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</si>
  <si>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</si>
  <si>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</si>
  <si>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000 1 14 02020 02 0000 440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</si>
  <si>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</si>
  <si>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</si>
  <si>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</si>
  <si>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006 1 14 02022 02 0000 440</t>
  </si>
  <si>
    <t>120 1 14 02022 02 0000 440</t>
  </si>
  <si>
    <t>176 1 14 02022 02 0000 440</t>
  </si>
  <si>
    <t>210 1 14 02022 02 0000 440</t>
  </si>
  <si>
    <t>000 1 14 06000 00 0000 430</t>
  </si>
  <si>
    <t>Доходы от продажи земельных участков, находящихся в государственной и муниципальной собственности</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</si>
  <si>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</si>
  <si>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</si>
  <si>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</si>
  <si>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</si>
  <si>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</si>
  <si>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000 1 15 00000 00 0000 000</t>
  </si>
  <si>
    <t>АДМИНИСТРАТИВНЫЕ ПЛАТЕЖИ И СБОРЫ</t>
  </si>
  <si>
    <t>000 1 15 02000 00 0000 140</t>
  </si>
  <si>
    <t>Платежи, взимаемые государственными и муниципальными органами (организациями) за выполнение определенных функций</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</si>
  <si>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</si>
  <si>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</si>
  <si>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023 1 15 02020 02 0000 140</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</si>
  <si>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</si>
  <si>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</si>
  <si>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</si>
  <si>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</si>
  <si>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</si>
  <si>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</si>
  <si>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</si>
  <si>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</si>
  <si>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023 1 16 01053 01 0000 140</t>
  </si>
  <si>
    <t>136 1 16 01053 01 0000 140</t>
  </si>
  <si>
    <t>162 1 16 01053 01 0000 140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</si>
  <si>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</si>
  <si>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</si>
  <si>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000 1 16 01062 01 0000 140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</si>
  <si>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</si>
  <si>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006 1 16 01062 01 0000 140</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</si>
  <si>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</si>
  <si>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</si>
  <si>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023 1 16 01063 01 0000 140</t>
  </si>
  <si>
    <t>162 1 16 01063 01 0000 140</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</si>
  <si>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</si>
  <si>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</si>
  <si>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</si>
  <si>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</si>
  <si>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006 1 16 01072 01 0000 140</t>
  </si>
  <si>
    <t>130 1 16 01072 01 0000 140</t>
  </si>
  <si>
    <t>197 1 16 01072 01 0000 140</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</si>
  <si>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</si>
  <si>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</si>
  <si>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006 1 16 01073 01 0000 140</t>
  </si>
  <si>
    <t>023 1 16 01073 01 0000 140</t>
  </si>
  <si>
    <t>162 1 16 01073 01 0000 140</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</si>
  <si>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</si>
  <si>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</si>
  <si>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</si>
  <si>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</si>
  <si>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130 1 16 01082 01 0000 140</t>
  </si>
  <si>
    <t>000 1 16 01083 01 0000 140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</si>
  <si>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</si>
  <si>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023 1 16 01083 01 0000 140</t>
  </si>
  <si>
    <t>162 1 16 01083 01 0000 140</t>
  </si>
  <si>
    <t>000 1 16 01090 01 0000 140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</si>
  <si>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</si>
  <si>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</si>
  <si>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</si>
  <si>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006 1 16 01092 01 0000 140</t>
  </si>
  <si>
    <t>000 1 16 01093 01 0000 140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</si>
  <si>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</si>
  <si>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023 1 16 01093 01 0000 140</t>
  </si>
  <si>
    <t>162 1 16 01093 01 0000 140</t>
  </si>
  <si>
    <t>000 1 16 01100 01 0000 140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</si>
  <si>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</si>
  <si>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</si>
  <si>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</si>
  <si>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111 1 16 01102 01 0000 140</t>
  </si>
  <si>
    <t>000 1 16 01103 01 0000 140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</si>
  <si>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</si>
  <si>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023 1 16 01103 01 0000 140</t>
  </si>
  <si>
    <t>162 1 16 01103 01 0000 140</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</si>
  <si>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</si>
  <si>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</si>
  <si>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</si>
  <si>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</si>
  <si>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023 1 16 01113 01 0000 140</t>
  </si>
  <si>
    <t>162 1 16 01113 01 0000 140</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</si>
  <si>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</si>
  <si>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</si>
  <si>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</si>
  <si>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</si>
  <si>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106 1 16 01121 01 0000 140</t>
  </si>
  <si>
    <t>180 1 16 01121 01 0000 140</t>
  </si>
  <si>
    <t>187 1 16 01121 01 0000 140</t>
  </si>
  <si>
    <t>188 1 16 01121 01 0000 140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</si>
  <si>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</si>
  <si>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</si>
  <si>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023 1 16 01123 01 0000 140</t>
  </si>
  <si>
    <t>162 1 16 01123 01 0000 140</t>
  </si>
  <si>
    <t>188 1 16 01123 01 0000 140</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</si>
  <si>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</si>
  <si>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</si>
  <si>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</si>
  <si>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</si>
  <si>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006 1 16 01133 01 0000 140</t>
  </si>
  <si>
    <t>162 1 16 01133 01 0000 140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</si>
  <si>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</si>
  <si>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</si>
  <si>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</si>
  <si>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</si>
  <si>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006 1 16 01142 01 0000 140</t>
  </si>
  <si>
    <t>128 1 16 01142 01 0000 140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</si>
  <si>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</si>
  <si>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</si>
  <si>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006 1 16 01143 01 0000 140</t>
  </si>
  <si>
    <t>023 1 16 01143 01 0000 140</t>
  </si>
  <si>
    <t>026 1 16 01143 01 0000 140</t>
  </si>
  <si>
    <t>162 1 16 01143 01 0000 140</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</si>
  <si>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</si>
  <si>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</si>
  <si>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</si>
  <si>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</si>
  <si>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023 1 16 01153 01 0000 140</t>
  </si>
  <si>
    <t>026 1 16 01153 01 0000 140</t>
  </si>
  <si>
    <t>162 1 16 01153 01 0000 140</t>
  </si>
  <si>
    <t>000 1 16 01156 01 0000 140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</si>
  <si>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</si>
  <si>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102 1 16 01156 01 0000 140</t>
  </si>
  <si>
    <t>197 1 16 01156 01 0000 140</t>
  </si>
  <si>
    <t>000 1 16 01160 01 0000 140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</si>
  <si>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</si>
  <si>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000 1 16 01163 01 0000 140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</si>
  <si>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</si>
  <si>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023 1 16 01163 01 0000 140</t>
  </si>
  <si>
    <t>162 1 16 01163 01 0000 140</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</si>
  <si>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</si>
  <si>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</si>
  <si>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</si>
  <si>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</si>
  <si>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023 1 16 01173 01 0000 140</t>
  </si>
  <si>
    <t>162 1 16 01173 01 0000 140</t>
  </si>
  <si>
    <t>000 1 16 01180 01 0000 140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</si>
  <si>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</si>
  <si>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000 1 16 01183 01 0000 140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</si>
  <si>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</si>
  <si>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023 1 16 01183 01 0000 140</t>
  </si>
  <si>
    <t>162 1 16 01183 01 0000 140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</si>
  <si>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</si>
  <si>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</si>
  <si>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</si>
  <si>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</si>
  <si>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006 1 16 01192 01 0000 140</t>
  </si>
  <si>
    <t>111 1 16 01192 01 0000 140</t>
  </si>
  <si>
    <t>128 1 16 01192 01 0000 140</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</si>
  <si>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</si>
  <si>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</si>
  <si>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006 1 16 01193 01 0000 140</t>
  </si>
  <si>
    <t>023 1 16 01193 01 0000 140</t>
  </si>
  <si>
    <t>136 1 16 01193 01 0000 140</t>
  </si>
  <si>
    <t>162 1 16 01193 01 0000 140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</si>
  <si>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</si>
  <si>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</si>
  <si>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</si>
  <si>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</si>
  <si>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128 1 16 01202 01 0000 140</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</si>
  <si>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</si>
  <si>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</si>
  <si>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023 1 16 01203 01 0000 140</t>
  </si>
  <si>
    <t>162 1 16 01203 01 0000 140</t>
  </si>
  <si>
    <t>000 1 16 01205 01 0000 140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</si>
  <si>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</si>
  <si>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026 1 16 01205 01 0000 140</t>
  </si>
  <si>
    <t>000 1 16 01210 01 0000 140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</si>
  <si>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</si>
  <si>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000 1 16 01213 01 0000 140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</si>
  <si>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</si>
  <si>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023 1 16 01213 01 0000 140</t>
  </si>
  <si>
    <t>162 1 16 01213 01 0000 140</t>
  </si>
  <si>
    <t>000 1 16 01240 01 0000 140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</si>
  <si>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</si>
  <si>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000 1 16 01242 01 0000 140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</si>
  <si>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</si>
  <si>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102 1 16 01242 01 0000 140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</si>
  <si>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</si>
  <si>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</si>
  <si>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</si>
  <si>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</si>
  <si>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006 1 16 02010 02 0000 140</t>
  </si>
  <si>
    <t>023 1 16 02010 02 0000 140</t>
  </si>
  <si>
    <t>102 1 16 02010 02 0000 140</t>
  </si>
  <si>
    <t>120 1 16 02010 02 0000 140</t>
  </si>
  <si>
    <t>162 1 16 02010 02 0000 140</t>
  </si>
  <si>
    <t>210 1 16 02010 02 0000 140</t>
  </si>
  <si>
    <t>000 1 16 07000 00 0000 140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</si>
  <si>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</si>
  <si>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</si>
  <si>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</si>
  <si>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</si>
  <si>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</si>
  <si>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001 1 16 07010 02 0000 140</t>
  </si>
  <si>
    <t>006 1 16 07010 02 0000 140</t>
  </si>
  <si>
    <t>021 1 16 07010 02 0000 140</t>
  </si>
  <si>
    <t>023 1 16 07010 02 0000 140</t>
  </si>
  <si>
    <t>041 1 16 07010 02 0000 140</t>
  </si>
  <si>
    <t>105 1 16 07010 02 0000 140</t>
  </si>
  <si>
    <t>111 1 16 07010 02 0000 140</t>
  </si>
  <si>
    <t>120 1 16 07010 02 0000 140</t>
  </si>
  <si>
    <t>124 1 16 07010 02 0000 140</t>
  </si>
  <si>
    <t>126 1 16 07010 02 0000 140</t>
  </si>
  <si>
    <t>130 1 16 07010 02 0000 140</t>
  </si>
  <si>
    <t>131 1 16 07010 02 0000 140</t>
  </si>
  <si>
    <t>136 1 16 07010 02 0000 140</t>
  </si>
  <si>
    <t>143 1 16 07010 02 0000 140</t>
  </si>
  <si>
    <t>176 1 16 07010 02 0000 140</t>
  </si>
  <si>
    <t>181 1 16 07010 02 0000 140</t>
  </si>
  <si>
    <t>197 1 16 07010 02 0000 140</t>
  </si>
  <si>
    <t>210 1 16 07010 02 0000 140</t>
  </si>
  <si>
    <t>000 1 16 07030 00 0000 140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</si>
  <si>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</si>
  <si>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000 1 16 07030 02 0000 140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</si>
  <si>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</si>
  <si>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130 1 16 07030 02 0000 140</t>
  </si>
  <si>
    <t>000 1 16 07040 00 0000 140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</si>
  <si>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</si>
  <si>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000 1 16 07040 02 0000 140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</si>
  <si>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</si>
  <si>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130 1 16 07040 02 0000 140</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</si>
  <si>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</si>
  <si>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</si>
  <si>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</si>
  <si>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</si>
  <si>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021 1 16 07090 02 0000 140</t>
  </si>
  <si>
    <t>023 1 16 07090 02 0000 140</t>
  </si>
  <si>
    <t>105 1 16 07090 02 0000 140</t>
  </si>
  <si>
    <t>120 1 16 07090 02 0000 140</t>
  </si>
  <si>
    <t>124 1 16 07090 02 0000 140</t>
  </si>
  <si>
    <t>130 1 16 07090 02 0000 140</t>
  </si>
  <si>
    <t>136 1 16 07090 02 0000 140</t>
  </si>
  <si>
    <t>162 1 16 07090 02 0000 140</t>
  </si>
  <si>
    <t>181 1 16 07090 02 0000 140</t>
  </si>
  <si>
    <t>197 1 16 07090 02 0000 140</t>
  </si>
  <si>
    <t>000 1 16 10000 00 0000 140</t>
  </si>
  <si>
    <t>Платежи в целях возмещения причиненного ущерба (убытков)</t>
  </si>
  <si>
    <t>000 1 16 10020 02 0000 140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</si>
  <si>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</si>
  <si>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</si>
  <si>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</si>
  <si>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023 1 16 10021 02 0000 140</t>
  </si>
  <si>
    <t>181 1 16 10021 02 0000 140</t>
  </si>
  <si>
    <t>000 1 16 10022 02 0000 140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</si>
  <si>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</si>
  <si>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023 1 16 10022 02 0000 140</t>
  </si>
  <si>
    <t>124 1 16 10022 02 0000 140</t>
  </si>
  <si>
    <t>176 1 16 10022 02 0000 140</t>
  </si>
  <si>
    <t>181 1 16 10022 02 0000 140</t>
  </si>
  <si>
    <t>000 1 16 10050 00 0000 140</t>
  </si>
  <si>
    <t>Платежи в целях возмещения убытков, причиненных уклонением от заключения государственного контракта</t>
  </si>
  <si>
    <t>000 1 16 10056 02 0000 140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</si>
  <si>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</si>
  <si>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023 1 16 10056 02 0000 140</t>
  </si>
  <si>
    <t>000 1 16 10100 00 0000 140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</si>
  <si>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</si>
  <si>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</si>
  <si>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</si>
  <si>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026 1 16 10100 02 0000 140</t>
  </si>
  <si>
    <t>105 1 16 10100 02 0000 140</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</si>
  <si>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</si>
  <si>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</si>
  <si>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</si>
  <si>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</si>
  <si>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023 1 16 10122 01 0000 140</t>
  </si>
  <si>
    <t>026 1 16 10122 01 0000 140</t>
  </si>
  <si>
    <t>120 1 16 10122 01 0000 140</t>
  </si>
  <si>
    <t>182 1 16 10122 01 0000 140</t>
  </si>
  <si>
    <t>197 1 16 10122 01 0000 140</t>
  </si>
  <si>
    <t>000 1 16 11000 01 0000 140</t>
  </si>
  <si>
    <t>Платежи, уплачиваемые в целях возмещения вреда</t>
  </si>
  <si>
    <t>000 1 16 11060 01 0000 140</t>
  </si>
  <si>
    <t>Платежи, уплачиваемые в целях возмещения вреда, причиняемого автомобильным дорогам</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</si>
  <si>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</si>
  <si>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</si>
  <si>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176 1 16 11063 01 0000 140</t>
  </si>
  <si>
    <t>000 1 16 18000 02 0000 140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</si>
  <si>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</si>
  <si>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182 1 16 18000 02 0000 140</t>
  </si>
  <si>
    <t>000 1 17 00000 00 0000 000</t>
  </si>
  <si>
    <t>ПРОЧИЕ НЕНАЛОГОВЫЕ ДОХОДЫ</t>
  </si>
  <si>
    <t>000 1 17 05000 00 0000 180</t>
  </si>
  <si>
    <t>Прочие неналоговые доходы</t>
  </si>
  <si>
    <t>000 1 17 05020 02 0000 180</t>
  </si>
  <si>
    <t>Прочие неналоговые доходы бюджетов субъектов Российской Федерации</t>
  </si>
  <si>
    <t>041 1 17 05020 02 0000 180</t>
  </si>
  <si>
    <t>120 1 17 05020 02 0000 180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</si>
  <si>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</si>
  <si>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</si>
  <si>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</si>
  <si>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</si>
  <si>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</si>
  <si>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</si>
  <si>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</si>
  <si>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</si>
  <si>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000 2 02 15001 02 0000 150</t>
  </si>
  <si>
    <t>Дотации бюджетам субъектов Российской Федерации на выравнивание бюджетной обеспеченности</t>
  </si>
  <si>
    <t>181 2 02 15001 02 0000 150</t>
  </si>
  <si>
    <t>000 2 02 20000 00 0000 150</t>
  </si>
  <si>
    <t>Субсидии бюджетам бюджетной системы Российской Федерации (межбюджетные субсидии)</t>
  </si>
  <si>
    <t>000 2 02 25014 00 0000 150</t>
  </si>
  <si>
    <t>Субсидии бюджетам на стимулирование увеличения производства картофеля и овощей</t>
  </si>
  <si>
    <t>000 2 02 25014 02 0000 150</t>
  </si>
  <si>
    <t>Субсидии бюджетам субъектов Российской Федерации на стимулирование увеличения производства картофеля и овощей</t>
  </si>
  <si>
    <t>036 2 02 25014 02 0000 150</t>
  </si>
  <si>
    <t>000 2 02 25027 00 0000 150</t>
  </si>
  <si>
    <t>Субсидии бюджетам на реализацию мероприятий государственной программы Российской Федерации "Доступная среда"</t>
  </si>
  <si>
    <t>000 2 02 25027 02 0000 150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</si>
  <si>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t>
  </si>
  <si>
    <t>136 2 02 25027 02 0000 150</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</si>
  <si>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</si>
  <si>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</si>
  <si>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136 2 02 25066 02 0000 150</t>
  </si>
  <si>
    <t>000 2 02 25081 00 0000 150</t>
  </si>
  <si>
    <t>Субсидии бюджетам на государственную поддержку организаций, входящих в систему спортивной подготовки</t>
  </si>
  <si>
    <t>000 2 02 25081 02 0000 150</t>
  </si>
  <si>
    <t>Субсидии бюджетам субъектов Российской Федерации на государственную поддержку организаций, входящих в систему спортивной подготовки</t>
  </si>
  <si>
    <t>127 2 02 25081 02 0000 150</t>
  </si>
  <si>
    <t>000 2 02 25086 00 0000 150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</si>
  <si>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</si>
  <si>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</si>
  <si>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</si>
  <si>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023 2 02 25086 02 0000 150</t>
  </si>
  <si>
    <t>000 2 02 25098 00 0000 150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</si>
  <si>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</si>
  <si>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000 2 02 25098 02 0000 150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</si>
  <si>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</si>
  <si>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136 2 02 25098 02 0000 150</t>
  </si>
  <si>
    <t>000 2 02 25114 00 0000 150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</si>
  <si>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</si>
  <si>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000 2 02 25114 02 0000 150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</si>
  <si>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</si>
  <si>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126 2 02 25114 02 0000 150</t>
  </si>
  <si>
    <t>000 2 02 25138 00 0000 150</t>
  </si>
  <si>
    <t>000 2 02 25138 02 0000 150</t>
  </si>
  <si>
    <t>126 2 02 25138 02 0000 150</t>
  </si>
  <si>
    <t>000 2 02 25171 00 0000 150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</si>
  <si>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</si>
  <si>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</si>
  <si>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</si>
  <si>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136 2 02 25171 02 0000 150</t>
  </si>
  <si>
    <t>000 2 02 25172 00 0000 150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</si>
  <si>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</si>
  <si>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</si>
  <si>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</si>
  <si>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136 2 02 25172 02 0000 150</t>
  </si>
  <si>
    <t>000 2 02 25179 00 0000 150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</si>
  <si>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</si>
  <si>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</si>
  <si>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</si>
  <si>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136 2 02 25179 02 0000 150</t>
  </si>
  <si>
    <t>000 2 02 25190 02 0000 150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</si>
  <si>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</si>
  <si>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126 2 02 25190 02 0000 150</t>
  </si>
  <si>
    <t>000 2 02 25192 00 0000 150</t>
  </si>
  <si>
    <t>Субсидии бюджетам на оснащение оборудованием региональных сосудистых центров и первичных сосудистых отделений</t>
  </si>
  <si>
    <t>000 2 02 25192 02 0000 150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</si>
  <si>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</si>
  <si>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126 2 02 25192 02 0000 150</t>
  </si>
  <si>
    <t>000 2 02 25201 00 0000 150</t>
  </si>
  <si>
    <t>Субсидии бюджетам на развитие паллиативной медицинской помощи</t>
  </si>
  <si>
    <t>000 2 02 25201 02 0000 150</t>
  </si>
  <si>
    <t>Субсидии бюджетам субъектов Российской Федерации на развитие паллиативной медицинской помощи</t>
  </si>
  <si>
    <t>126 2 02 25201 02 0000 150</t>
  </si>
  <si>
    <t>000 2 02 25202 00 0000 150</t>
  </si>
  <si>
    <t>Субсидии бюджетам на реализацию мероприятий по предупреждению и борьбе с социально значимыми инфекционными заболеваниями</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</si>
  <si>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</si>
  <si>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</si>
  <si>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126 2 02 25202 02 0000 150</t>
  </si>
  <si>
    <t>000 2 02 25213 00 0000 150</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</si>
  <si>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</si>
  <si>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000 2 02 25213 02 0000 150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</si>
  <si>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</si>
  <si>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136 2 02 25213 02 0000 150</t>
  </si>
  <si>
    <t>000 2 02 25229 00 0000 150</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</si>
  <si>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</si>
  <si>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000 2 02 25229 02 0000 150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</si>
  <si>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</si>
  <si>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127 2 02 25229 02 0000 150</t>
  </si>
  <si>
    <t>000 2 02 25242 00 0000 150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</si>
  <si>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</si>
  <si>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000 2 02 25242 02 0000 150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</si>
  <si>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</si>
  <si>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130 2 02 25242 02 0000 150</t>
  </si>
  <si>
    <t>000 2 02 25256 00 0000 150</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</si>
  <si>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</si>
  <si>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</si>
  <si>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</si>
  <si>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136 2 02 25256 02 0000 150</t>
  </si>
  <si>
    <t>000 2 02 25289 00 0000 150</t>
  </si>
  <si>
    <t>Субсидии бюджетам в целях достижения результатов национального проекта "Производительность труда"</t>
  </si>
  <si>
    <t>000 2 02 25289 02 0000 150</t>
  </si>
  <si>
    <t>Субсидии бюджетам субъектов Российской Федерации в целях достижения результатов национального проекта "Производительность труда"</t>
  </si>
  <si>
    <t>123 2 02 25289 02 0000 150</t>
  </si>
  <si>
    <t>000 2 02 25299 00 0000 150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</si>
  <si>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</si>
  <si>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</si>
  <si>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</si>
  <si>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115 2 02 25299 02 0000 150</t>
  </si>
  <si>
    <t>000 2 02 25304 00 0000 150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</si>
  <si>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</si>
  <si>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</si>
  <si>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</si>
  <si>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136 2 02 25304 02 0000 150</t>
  </si>
  <si>
    <t>000 2 02 25305 00 0000 150</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</si>
  <si>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</si>
  <si>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000 2 02 25305 02 0000 150</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</si>
  <si>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</si>
  <si>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136 2 02 25305 02 0000 150</t>
  </si>
  <si>
    <t>000 2 02 25353 00 0000 150</t>
  </si>
  <si>
    <t>Субсидии бюджетам на создание школ креативных индустрий</t>
  </si>
  <si>
    <t>000 2 02 25353 02 0000 150</t>
  </si>
  <si>
    <t>Субсидии бюджетам субъектов Российской Федерации на создание школ креативных индустрий</t>
  </si>
  <si>
    <t>131 2 02 25353 02 0000 150</t>
  </si>
  <si>
    <t>000 2 02 25358 00 0000 150</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</si>
  <si>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</si>
  <si>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000 2 02 25358 02 0000 150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</si>
  <si>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</si>
  <si>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036 2 02 25358 02 0000 150</t>
  </si>
  <si>
    <t>000 2 02 25372 00 0000 150</t>
  </si>
  <si>
    <t>Субсидии бюджетам на развитие транспортной инфраструктуры на сельских территориях</t>
  </si>
  <si>
    <t>000 2 02 25372 02 0000 150</t>
  </si>
  <si>
    <t>Субсидии бюджетам субъектов Российской Федерации на развитие транспортной инфраструктуры на сельских территориях</t>
  </si>
  <si>
    <t>176 2 02 25372 02 0000 150</t>
  </si>
  <si>
    <t>000 2 02 25402 02 0000 150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</si>
  <si>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</si>
  <si>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126 2 02 25402 02 0000 150</t>
  </si>
  <si>
    <t>000 2 02 25412 00 0000 150</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</si>
  <si>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</si>
  <si>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000 2 02 25412 02 0000 150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</si>
  <si>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</si>
  <si>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136 2 02 25412 02 0000 150</t>
  </si>
  <si>
    <t>000 2 02 25418 00 0000 150</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</si>
  <si>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</si>
  <si>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000 2 02 25418 02 0000 150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</si>
  <si>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</si>
  <si>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176 2 02 25418 02 0000 150</t>
  </si>
  <si>
    <t>000 2 02 25424 00 0000 150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</si>
  <si>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</si>
  <si>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000 2 02 25424 02 0000 150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</si>
  <si>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</si>
  <si>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210 2 02 25424 02 0000 150</t>
  </si>
  <si>
    <t>000 2 02 25436 00 0000 150</t>
  </si>
  <si>
    <t>Субсидии бюджетам на возмещение части затрат на уплату процентов по инвестиционным кредитам (займам) в агропромышленном комплексе</t>
  </si>
  <si>
    <t>000 2 02 25436 02 0000 150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</si>
  <si>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</si>
  <si>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036 2 02 25436 02 0000 150</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</si>
  <si>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</si>
  <si>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</si>
  <si>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023 2 02 25462 02 0000 150</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</si>
  <si>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</si>
  <si>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</si>
  <si>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</si>
  <si>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</si>
  <si>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131 2 02 25467 02 0000 150</t>
  </si>
  <si>
    <t>000 2 02 25480 00 0000 150</t>
  </si>
  <si>
    <t>Субсидии бюджетам на создание системы поддержки фермеров и развитие сельской кооперации</t>
  </si>
  <si>
    <t>000 2 02 25480 02 0000 150</t>
  </si>
  <si>
    <t>Субсидии бюджетам субъектов Российской Федерации на создание системы поддержки фермеров и развитие сельской кооперации</t>
  </si>
  <si>
    <t>036 2 02 25480 02 0000 150</t>
  </si>
  <si>
    <t>000 2 02 25497 00 0000 150</t>
  </si>
  <si>
    <t>Субсидии бюджетам на реализацию мероприятий по обеспечению жильем молодых семей</t>
  </si>
  <si>
    <t>000 2 02 25497 02 0000 150</t>
  </si>
  <si>
    <t>Субсидии бюджетам субъектов Российской Федерации на реализацию мероприятий по обеспечению жильем молодых семей</t>
  </si>
  <si>
    <t>124 2 02 25497 02 0000 150</t>
  </si>
  <si>
    <t>000 2 02 25511 00 0000 150</t>
  </si>
  <si>
    <t>Субсидии бюджетам на проведение комплексных кадастровых работ</t>
  </si>
  <si>
    <t>000 2 02 25511 02 0000 150</t>
  </si>
  <si>
    <t>Субсидии бюджетам субъектов Российской Федерации на проведение комплексных кадастровых работ</t>
  </si>
  <si>
    <t>120 2 02 25511 02 0000 150</t>
  </si>
  <si>
    <t>000 2 02 25513 00 0000 150</t>
  </si>
  <si>
    <t>Субсидии бюджетам на развитие сети учреждений культурно-досугового типа</t>
  </si>
  <si>
    <t>000 2 02 25513 02 0000 150</t>
  </si>
  <si>
    <t>Субсидии бюджетам субъектов Российской Федерации на развитие сети учреждений культурно-досугового типа</t>
  </si>
  <si>
    <t>131 2 02 25513 02 0000 150</t>
  </si>
  <si>
    <t>000 2 02 25517 00 0000 150</t>
  </si>
  <si>
    <t>Субсидии бюджетам на поддержку творческой деятельности и техническое оснащение детских и кукольных театров</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</si>
  <si>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</si>
  <si>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</si>
  <si>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131 2 02 25517 02 0000 150</t>
  </si>
  <si>
    <t>000 2 02 25518 02 0000 150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</si>
  <si>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</si>
  <si>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105 2 02 25518 02 0000 150</t>
  </si>
  <si>
    <t>000 2 02 25519 00 0000 150</t>
  </si>
  <si>
    <t>Субсидии бюджетам на поддержку отрасли культуры</t>
  </si>
  <si>
    <t>000 2 02 25519 02 0000 150</t>
  </si>
  <si>
    <t>Субсидии бюджетам субъектов Российской Федерации на поддержку отрасли культуры</t>
  </si>
  <si>
    <t>131 2 02 25519 02 0000 150</t>
  </si>
  <si>
    <t>000 2 02 25520 00 0000 150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</si>
  <si>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</si>
  <si>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000 2 02 25520 02 0000 150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</si>
  <si>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</si>
  <si>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136 2 02 25520 02 0000 150</t>
  </si>
  <si>
    <t>000 2 02 25527 00 0000 150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</si>
  <si>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</si>
  <si>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</si>
  <si>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</si>
  <si>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026 2 02 25527 02 0000 150</t>
  </si>
  <si>
    <t>000 2 02 25555 00 0000 150</t>
  </si>
  <si>
    <t>Субсидии бюджетам на реализацию программ формирования современной городской среды</t>
  </si>
  <si>
    <t>000 2 02 25555 02 0000 150</t>
  </si>
  <si>
    <t>Субсидии бюджетам субъектов Российской Федерации на реализацию программ формирования современной городской среды</t>
  </si>
  <si>
    <t>210 2 02 25555 02 0000 150</t>
  </si>
  <si>
    <t>000 2 02 25580 00 0000 150</t>
  </si>
  <si>
    <t>Субсидии бюджетам на реконструкцию и капитальный ремонт региональных и муниципальных театров</t>
  </si>
  <si>
    <t>000 2 02 25580 02 0000 150</t>
  </si>
  <si>
    <t>Субсидии бюджетам субъектов Российской Федерации на реконструкцию и капитальный ремонт региональных и муниципальных театров</t>
  </si>
  <si>
    <t>131 2 02 25580 02 0000 150</t>
  </si>
  <si>
    <t>000 2 02 25584 00 0000 150</t>
  </si>
  <si>
    <t>000 2 02 25584 02 0000 150</t>
  </si>
  <si>
    <t>131 2 02 25584 02 0000 150</t>
  </si>
  <si>
    <t>000 2 02 25590 00 0000 150</t>
  </si>
  <si>
    <t>Субсидии бюджетам на техническое оснащение региональных и муниципальных музеев</t>
  </si>
  <si>
    <t>000 2 02 25590 02 0000 150</t>
  </si>
  <si>
    <t>Субсидии бюджетам субъектов Российской Федерации на техническое оснащение региональных и муниципальных музеев</t>
  </si>
  <si>
    <t>131 2 02 25590 02 0000 150</t>
  </si>
  <si>
    <t>000 2 02 25591 00 0000 150</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</si>
  <si>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</si>
  <si>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000 2 02 25591 02 0000 150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</si>
  <si>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</si>
  <si>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026 2 02 25591 02 0000 150</t>
  </si>
  <si>
    <t>000 2 02 25597 00 0000 150</t>
  </si>
  <si>
    <t>Субсидии бюджетам на реконструкцию и капитальный ремонт региональных и муниципальных музеев</t>
  </si>
  <si>
    <t>000 2 02 25597 02 0000 150</t>
  </si>
  <si>
    <t>Субсидии бюджетам субъектов Российской Федерации на реконструкцию и капитальный ремонт региональных и муниципальных музеев</t>
  </si>
  <si>
    <t>131 2 02 25597 02 0000 150</t>
  </si>
  <si>
    <t>000 2 02 25599 00 0000 150</t>
  </si>
  <si>
    <t>Субсидии бюджетам на подготовку проектов межевания земельных участков и на проведение кадастровых работ</t>
  </si>
  <si>
    <t>000 2 02 25599 02 0000 150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</si>
  <si>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</si>
  <si>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036 2 02 25599 02 0000 150</t>
  </si>
  <si>
    <t>000 2 02 25752 00 0000 150</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</si>
  <si>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</si>
  <si>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000 2 02 25752 02 0000 150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</si>
  <si>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</si>
  <si>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126 2 02 25752 02 0000 150</t>
  </si>
  <si>
    <t>000 2 02 25753 00 0000 150</t>
  </si>
  <si>
    <t>Субсидии бюджетам на софинансирование закупки и монтажа оборудования для создания "умных" спортивных площадок</t>
  </si>
  <si>
    <t>000 2 02 25753 02 0000 150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</si>
  <si>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</si>
  <si>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127 2 02 25753 02 0000 150</t>
  </si>
  <si>
    <t>000 2 02 25786 00 0000 150</t>
  </si>
  <si>
    <t>Субсидии бюджетам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</si>
  <si>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000 2 02 25786 02 0000 150</t>
  </si>
  <si>
    <t>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</si>
  <si>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136 2 02 25786 02 0000 150</t>
  </si>
  <si>
    <t>000 2 02 30000 00 0000 150</t>
  </si>
  <si>
    <t>Субвенции бюджетам бюджетной системы Российской Федерации</t>
  </si>
  <si>
    <t>000 2 02 35067 00 0000 150</t>
  </si>
  <si>
    <t>Субвенции бюджетам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</si>
  <si>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000 2 02 35067 02 0000 150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</si>
  <si>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</si>
  <si>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176 2 02 35067 02 0000 150</t>
  </si>
  <si>
    <t>000 2 02 35074 00 0000 150</t>
  </si>
  <si>
    <t>Субвенции бюджетам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</si>
  <si>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000 2 02 35074 02 0000 150</t>
  </si>
  <si>
    <t>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</si>
  <si>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111 2 02 35074 02 0000 150</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</si>
  <si>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</si>
  <si>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</si>
  <si>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</si>
  <si>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</si>
  <si>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205 2 02 35120 02 0000 150</t>
  </si>
  <si>
    <t>000 2 02 35128 02 0000 150</t>
  </si>
  <si>
    <t>Субвенции бюджетам субъектов Российской Федерации на осуществление отдельных полномочий в области водных отношений</t>
  </si>
  <si>
    <t>130 2 02 35128 02 0000 150</t>
  </si>
  <si>
    <t>000 2 02 35134 00 0000 150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</si>
  <si>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</si>
  <si>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</si>
  <si>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</si>
  <si>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124 2 02 35134 02 0000 150</t>
  </si>
  <si>
    <t>000 2 02 35135 00 0000 150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</si>
  <si>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</si>
  <si>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</si>
  <si>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</si>
  <si>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124 2 02 35135 02 0000 150</t>
  </si>
  <si>
    <t>000 2 02 35176 00 0000 150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</si>
  <si>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</si>
  <si>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</si>
  <si>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</si>
  <si>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124 2 02 35176 02 0000 150</t>
  </si>
  <si>
    <t>000 2 02 35220 00 0000 150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</si>
  <si>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</si>
  <si>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</si>
  <si>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</si>
  <si>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023 2 02 35220 02 0000 150</t>
  </si>
  <si>
    <t>000 2 02 35240 00 0000 150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</si>
  <si>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</si>
  <si>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</si>
  <si>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</si>
  <si>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023 2 02 35240 02 0000 150</t>
  </si>
  <si>
    <t>000 2 02 35250 00 0000 150</t>
  </si>
  <si>
    <t>Субвенции бюджетам на оплату жилищно-коммунальных услуг отдельным категориям граждан</t>
  </si>
  <si>
    <t>000 2 02 35250 02 0000 150</t>
  </si>
  <si>
    <t>Субвенции бюджетам субъектов Российской Федерации на оплату жилищно-коммунальных услуг отдельным категориям граждан</t>
  </si>
  <si>
    <t>023 2 02 35250 02 0000 150</t>
  </si>
  <si>
    <t>000 2 02 35290 02 0000 150</t>
  </si>
  <si>
    <t>023 2 02 35290 02 0000 150</t>
  </si>
  <si>
    <t>000 2 02 35345 00 0000 150</t>
  </si>
  <si>
    <t>Субвенции бюджетам на осуществление мер пожарной безопасности и тушение лесных пожаров</t>
  </si>
  <si>
    <t>000 2 02 35345 02 0000 150</t>
  </si>
  <si>
    <t>Субвенции бюджетам субъектов Российской Федерации на осуществление мер пожарной безопасности и тушение лесных пожаров</t>
  </si>
  <si>
    <t>130 2 02 35345 02 0000 150</t>
  </si>
  <si>
    <t>000 2 02 35429 00 0000 150</t>
  </si>
  <si>
    <t>Субвенции бюджетам на увеличение площади лесовосстановления</t>
  </si>
  <si>
    <t>000 2 02 35429 02 0000 150</t>
  </si>
  <si>
    <t>Субвенции бюджетам субъектов Российской Федерации на увеличение площади лесовосстановления</t>
  </si>
  <si>
    <t>130 2 02 35429 02 0000 150</t>
  </si>
  <si>
    <t>000 2 02 35431 00 0000 150</t>
  </si>
  <si>
    <t>Субвенции бюджетам на формирование запаса лесных семян для лесовосстановления</t>
  </si>
  <si>
    <t>000 2 02 35431 02 0000 150</t>
  </si>
  <si>
    <t>Субвенции бюджетам субъектов Российской Федерации на формирование запаса лесных семян для лесовосстановления</t>
  </si>
  <si>
    <t>130 2 02 35431 02 0000 150</t>
  </si>
  <si>
    <t>000 2 02 35432 00 0000 150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</si>
  <si>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</si>
  <si>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</si>
  <si>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</si>
  <si>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130 2 02 35432 02 0000 150</t>
  </si>
  <si>
    <t>000 2 02 40000 00 0000 150</t>
  </si>
  <si>
    <t>Иные межбюджетные трансферты</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</si>
  <si>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</si>
  <si>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</si>
  <si>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006 2 02 45141 02 0000 150</t>
  </si>
  <si>
    <t>000 2 02 45142 02 0000 150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</si>
  <si>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</si>
  <si>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006 2 02 45142 02 0000 150</t>
  </si>
  <si>
    <t>000 2 02 45303 00 0000 150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</si>
  <si>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</si>
  <si>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</si>
  <si>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</si>
  <si>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136 2 02 45303 02 0000 150</t>
  </si>
  <si>
    <t>000 2 02 45363 00 0000 150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</si>
  <si>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</si>
  <si>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000 2 02 45363 02 0000 150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</si>
  <si>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</si>
  <si>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136 2 02 45363 02 0000 150</t>
  </si>
  <si>
    <t>000 2 02 45403 00 0000 150</t>
  </si>
  <si>
    <t>Межбюджетные трансферты, передаваемые бюджетам в целях финансового обеспечения расходов по оплате проезда донора костного мозга и (или) гемопоэтических стволовых клеток к месту изъятия костного мозга и (или) гемопоэтических стволовых клеток и обратно</t>
  </si>
  <si>
    <t>000 2 02 45403 02 0000 150</t>
  </si>
  <si>
    <t>Межбюджетные трансферты, передаваемые бюджетам субъектов Российской Федерации в целях финансового обеспечения расходов по оплате проезда донора костного мозга и (или) гемопоэтических стволовых клеток к месту изъятия костного мозга и (или) гемопоэтических стволовых клеток и обратно</t>
  </si>
  <si>
    <t>126 2 02 45403 02 0000 150</t>
  </si>
  <si>
    <t>000 2 02 45468 00 0000 150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</si>
  <si>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</si>
  <si>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</si>
  <si>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</si>
  <si>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126 2 02 45468 02 0000 150</t>
  </si>
  <si>
    <t>000 2 02 45476 00 0000 150</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</si>
  <si>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</si>
  <si>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000 2 02 45476 02 0000 150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</si>
  <si>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</si>
  <si>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126 2 02 45476 02 0000 150</t>
  </si>
  <si>
    <t>Прогноз доходов областного бюджета, составленный в соответствии с бюджетной классификацией Российской Федерации на 2024 год и плановый период 2025 и 2026 годов</t>
  </si>
  <si>
    <t>000 2 02 25021 00 0000 150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</si>
  <si>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</si>
  <si>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000 2 02 25021 02 0000 150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</si>
  <si>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</si>
  <si>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124 2 02 25021 02 0000 150</t>
  </si>
  <si>
    <t>000 2 02 25082 02 0000 150</t>
  </si>
  <si>
    <t>023 2 02 25082 02 0000 150</t>
  </si>
  <si>
    <t>000 2 02 25084 02 0000 150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</si>
  <si>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</si>
  <si>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023 2 02 25084 02 0000 150</t>
  </si>
  <si>
    <t>000 2 02 25163 00 0000 150</t>
  </si>
  <si>
    <t>Субсидии бюджетам на создание системы долговременного ухода за гражданами пожилого возраста и инвалидами</t>
  </si>
  <si>
    <t>000 2 02 25163 02 0000 150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</si>
  <si>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</si>
  <si>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023 2 02 25163 02 0000 150</t>
  </si>
  <si>
    <t>000 2 02 25243 00 0000 150</t>
  </si>
  <si>
    <t>Субсидии бюджетам на строительство и реконструкцию (модернизацию) объектов питьевого водоснабжения</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</si>
  <si>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</si>
  <si>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</si>
  <si>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210 2 02 25243 02 0000 150</t>
  </si>
  <si>
    <t>000 2 02 25341 00 0000 150</t>
  </si>
  <si>
    <t>Субсидии бюджетам на развитие сельского туризма</t>
  </si>
  <si>
    <t>000 2 02 25341 02 0000 150</t>
  </si>
  <si>
    <t>Субсидии бюджетам субъектов Российской Федерации на развитие сельского туризма</t>
  </si>
  <si>
    <t>036 2 02 25341 02 0000 150</t>
  </si>
  <si>
    <t>000 2 02 25365 00 0000 150</t>
  </si>
  <si>
    <t>Субсидии бюджетам на реализацию региональных проектов модернизации первичного звена здравоохранения</t>
  </si>
  <si>
    <t>000 2 02 25365 02 0000 150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</si>
  <si>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</si>
  <si>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126 2 02 25365 02 0000 150</t>
  </si>
  <si>
    <t>000 2 02 25385 00 0000 150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</si>
  <si>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</si>
  <si>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</si>
  <si>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</si>
  <si>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126 2 02 25385 02 0000 150</t>
  </si>
  <si>
    <t>000 2 02 25394 00 0000 150</t>
  </si>
  <si>
    <t>Субсидии бюджетам на приведение в нормативное состояние автомобильных дорог и искусственных дорожных сооружений</t>
  </si>
  <si>
    <t>000 2 02 25394 02 0000 150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</si>
  <si>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</si>
  <si>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176 2 02 25394 02 0000 150</t>
  </si>
  <si>
    <t>000 2 02 25404 02 0000 150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</si>
  <si>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</si>
  <si>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023 2 02 25404 02 0000 150</t>
  </si>
  <si>
    <t>000 2 02 25525 00 0000 150</t>
  </si>
  <si>
    <t>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</si>
  <si>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000 2 02 25525 02 0000 150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</si>
  <si>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</si>
  <si>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021 2 02 25525 02 0000 150</t>
  </si>
  <si>
    <t>000 2 02 25554 02 0000 150</t>
  </si>
  <si>
    <t>Субсидии бюджетам субъектов Российской Федерации на обеспечение закупки авиационных работ в целях оказания медицинской помощи</t>
  </si>
  <si>
    <t>126 2 02 25554 02 0000 150</t>
  </si>
  <si>
    <t>000 2 02 25576 00 0000 150</t>
  </si>
  <si>
    <t>Субсидии бюджетам на обеспечение комплексного развития сельских территорий</t>
  </si>
  <si>
    <t>000 2 02 25576 02 0000 150</t>
  </si>
  <si>
    <t>Субсидии бюджетам субъектов Российской Федерации на обеспечение комплексного развития сельских территорий</t>
  </si>
  <si>
    <t>036 2 02 25576 02 0000 150</t>
  </si>
  <si>
    <t>000 2 02 25586 02 0000 150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</si>
  <si>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</si>
  <si>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126 2 02 25586 02 0000 150</t>
  </si>
  <si>
    <t>000 2 02 25598 00 0000 150</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</si>
  <si>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</si>
  <si>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000 2 02 25598 02 0000 150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</si>
  <si>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</si>
  <si>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036 2 02 25598 02 0000 150</t>
  </si>
  <si>
    <t>000 2 02 25750 00 0000 150</t>
  </si>
  <si>
    <t>Субсидии бюджетам на реализацию мероприятий по модернизации школьных систем образования</t>
  </si>
  <si>
    <t>000 2 02 25750 02 0000 150</t>
  </si>
  <si>
    <t>Субсидии бюджетам субъектов Российской Федерации на реализацию мероприятий по модернизации школьных систем образования</t>
  </si>
  <si>
    <t>136 2 02 25750 02 0000 150</t>
  </si>
  <si>
    <t>000 2 02 35118 00 0000 150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</si>
  <si>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</si>
  <si>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</si>
  <si>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</si>
  <si>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181 2 02 35118 02 0000 150</t>
  </si>
  <si>
    <t>000 2 02 35129 02 0000 150</t>
  </si>
  <si>
    <t>Субвенции бюджетам субъектов Российской Федерации на осуществление отдельных полномочий в области лесных отношений</t>
  </si>
  <si>
    <t>130 2 02 35129 02 0000 150</t>
  </si>
  <si>
    <t>000 2 02 35460 00 0000 150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</si>
  <si>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</si>
  <si>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</si>
  <si>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</si>
  <si>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126 2 02 35460 02 0000 150</t>
  </si>
  <si>
    <t>000 2 02 35900 02 0000 150</t>
  </si>
  <si>
    <t>Единая субвенция бюджетам субъектов Российской Федерации и бюджету г. Байконура</t>
  </si>
  <si>
    <t>181 2 02 35900 02 0000 150</t>
  </si>
  <si>
    <t>001 2 02 45142 02 0000 150</t>
  </si>
  <si>
    <t>000 2 02 45161 00 0000 150</t>
  </si>
  <si>
    <t>Межбюджетные трансферты, передаваемые бюджетам на реализацию отдельных полномочий в области лекарственного обеспечения</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</si>
  <si>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</si>
  <si>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</si>
  <si>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126 2 02 45161 02 0000 150</t>
  </si>
  <si>
    <t>000 1 03 02190 01 0000 110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</si>
  <si>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</si>
  <si>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182 1 03 02190 01 0000 110</t>
  </si>
  <si>
    <t>000 1 03 02200 01 0000 110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</si>
  <si>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</si>
  <si>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182 1 03 02200 01 0000 110</t>
  </si>
  <si>
    <t>000 1 03 02210 01 0000 110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</si>
  <si>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</si>
  <si>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182 1 03 02210 01 0000 110</t>
  </si>
  <si>
    <t>000 1 03 02220 01 0000 110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</si>
  <si>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</si>
  <si>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182 1 03 02220 01 0000 110</t>
  </si>
  <si>
    <t>000 2 02 15002 00 0000 150</t>
  </si>
  <si>
    <t>Дотации бюджетам на поддержку мер по обеспечению сбалансированности бюджетов</t>
  </si>
  <si>
    <t>000 2 02 15002 02 0000 150</t>
  </si>
  <si>
    <t>Дотации бюджетам субъектов Российской Федерации на поддержку мер по обеспечению сбалансированности бюджетов</t>
  </si>
  <si>
    <t>181 2 02 15002 02 0000 150</t>
  </si>
  <si>
    <t>000 2 02 25028 00 0000 150</t>
  </si>
  <si>
    <t>Субсидии бюджетам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</si>
  <si>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000 2 02 25028 02 0000 150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</si>
  <si>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</si>
  <si>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194 2 02 25028 02 0000 150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</si>
  <si>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</si>
  <si>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000 2 02 25106 00 0000 150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</si>
  <si>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</si>
  <si>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000 2 02 25106 02 0000 150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</si>
  <si>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</si>
  <si>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126 2 02 25106 02 0000 150</t>
  </si>
  <si>
    <t>000 2 02 25107 00 0000 150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</si>
  <si>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</si>
  <si>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000 2 02 25107 02 0000 150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</si>
  <si>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</si>
  <si>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126 2 02 25107 02 0000 150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</si>
  <si>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</si>
  <si>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</si>
  <si>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000 2 02 25292 00 0000 150</t>
  </si>
  <si>
    <t>Субсидии бюджетам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</si>
  <si>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000 2 02 25292 02 0000 150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</si>
  <si>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</si>
  <si>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023 2 02 25292 02 0000 150</t>
  </si>
  <si>
    <t>000 2 02 25453 00 0000 150</t>
  </si>
  <si>
    <t>Субсидии бюджетам на создание виртуальных концертных залов</t>
  </si>
  <si>
    <t>000 2 02 25453 02 0000 150</t>
  </si>
  <si>
    <t>Субсидии бюджетам субъектов Российской Федерации на создание виртуальных концертных залов</t>
  </si>
  <si>
    <t>131 2 02 25453 02 0000 150</t>
  </si>
  <si>
    <t>000 2 02 25454 00 0000 150</t>
  </si>
  <si>
    <t>Субсидии бюджетам на создание модельных муниципальных библиотек</t>
  </si>
  <si>
    <t>000 2 02 25454 02 0000 150</t>
  </si>
  <si>
    <t>Субсидии бюджетам субъектов Российской Федерации на создание модельных муниципальных библиотек</t>
  </si>
  <si>
    <t>131 2 02 25454 02 0000 150</t>
  </si>
  <si>
    <t>000 2 02 25494 00 0000 150</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</si>
  <si>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</si>
  <si>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000 2 02 25494 02 0000 150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</si>
  <si>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</si>
  <si>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023 2 02 25494 02 0000 150</t>
  </si>
  <si>
    <t>000 2 02 25522 00 0000 150</t>
  </si>
  <si>
    <t>Субсидии бюджетам на создание модульных некапитальных средств размещения при реализации инвестиционных проектов</t>
  </si>
  <si>
    <t>000 2 02 25522 02 0000 150</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</si>
  <si>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</si>
  <si>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123 2 02 25522 02 0000 150</t>
  </si>
  <si>
    <t>000 2 02 25558 02 0000 150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</si>
  <si>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</si>
  <si>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123 2 02 25558 02 0000 150</t>
  </si>
  <si>
    <t>Субсидии бюджетам на оснащение региональных и муниципальных театров, находящихся в городах с численностью населения более 300 тысяч человек</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</si>
  <si>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</si>
  <si>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000 2 02 27576 00 0000 150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</si>
  <si>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</si>
  <si>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</si>
  <si>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</si>
  <si>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036 2 02 27576 02 0000 150</t>
  </si>
  <si>
    <t>000 2 02 35127 00 0000 150</t>
  </si>
  <si>
    <t>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</si>
  <si>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000 2 02 35127 02 0000 150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</si>
  <si>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</si>
  <si>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130 2 02 35127 02 0000 150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</si>
  <si>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</si>
  <si>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000 2 02 45252 02 0000 150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</si>
  <si>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</si>
  <si>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023 2 02 45252 02 0000 150</t>
  </si>
  <si>
    <t>000 2 02 49001 00 0000 150</t>
  </si>
  <si>
    <t>Межбюджетные трансферты, передаваемые бюджетам, за счет средств резервного фонда Правительства Российской Федерации</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</si>
  <si>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</si>
  <si>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</si>
  <si>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023 2 02 49001 02 0000 150</t>
  </si>
  <si>
    <t>000 2 02 49999 00 0000 150</t>
  </si>
  <si>
    <t>Прочие межбюджетные трансферты, передаваемые бюджетам</t>
  </si>
  <si>
    <t>000 2 02 49999 02 0000 150</t>
  </si>
  <si>
    <t>Прочие межбюджетные трансферты, передаваемые бюджетам субъектов Российской Федерации</t>
  </si>
  <si>
    <t>126 2 02 49999 02 0000 150</t>
  </si>
  <si>
    <t>000 2 03 00000 00 0000 000</t>
  </si>
  <si>
    <t>БЕЗВОЗМЕЗДНЫЕ ПОСТУПЛЕНИЯ ОТ ГОСУДАРСТВЕННЫХ (МУНИЦИПАЛЬНЫХ) ОРГАНИЗАЦИЙ</t>
  </si>
  <si>
    <t>000 2 03 02000 02 0000 150</t>
  </si>
  <si>
    <t>Безвозмездные поступления от государственных (муниципальных) организаций в бюджеты субъектов Российской Федерации</t>
  </si>
  <si>
    <t>000 2 03 02099 02 0000 150</t>
  </si>
  <si>
    <t>Прочие безвозмездные поступления от государственных (муниципальных) организаций в бюджеты субъектов Российской Федерации</t>
  </si>
  <si>
    <t>124 2 03 02099 02 0000 150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</si>
  <si>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</si>
  <si>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</si>
  <si>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</si>
  <si>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</si>
  <si>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000 2 18 00000 02 0000 150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</si>
  <si>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</si>
  <si>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000 2 18 02000 02 0000 150</t>
  </si>
  <si>
    <t>Доходы бюджетов субъектов Российской Федерации от возврата организациями остатков субсидий прошлых лет</t>
  </si>
  <si>
    <t>000 2 18 02010 02 0000 150</t>
  </si>
  <si>
    <t>Доходы бюджетов субъектов Российской Федерации от возврата бюджетными учреждениями остатков субсидий прошлых лет</t>
  </si>
  <si>
    <t>021 2 18 02010 02 0000 150</t>
  </si>
  <si>
    <t>023 2 18 02010 02 0000 150</t>
  </si>
  <si>
    <t>111 2 18 02010 02 0000 150</t>
  </si>
  <si>
    <t>126 2 18 02010 02 0000 150</t>
  </si>
  <si>
    <t>130 2 18 02010 02 0000 150</t>
  </si>
  <si>
    <t>136 2 18 02010 02 0000 150</t>
  </si>
  <si>
    <t>194 2 18 02010 02 0000 150</t>
  </si>
  <si>
    <t>000 2 18 02020 02 0000 150</t>
  </si>
  <si>
    <t>Доходы бюджетов субъектов Российской Федерации от возврата автономными учреждениями остатков субсидий прошлых лет</t>
  </si>
  <si>
    <t>023 2 18 02020 02 0000 150</t>
  </si>
  <si>
    <t>126 2 18 02020 02 0000 150</t>
  </si>
  <si>
    <t>127 2 18 02020 02 0000 150</t>
  </si>
  <si>
    <t>131 2 18 02020 02 0000 150</t>
  </si>
  <si>
    <t>136 2 18 02020 02 0000 150</t>
  </si>
  <si>
    <t>000 2 18 25179 02 0000 150</t>
  </si>
  <si>
    <t>Доходы бюджетов субъектов Российской Федерации от возврата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</si>
  <si>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136 2 18 25179 02 0000 150</t>
  </si>
  <si>
    <t>000 2 18 25243 02 0000 150</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</si>
  <si>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</si>
  <si>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210 2 18 25243 02 0000 150</t>
  </si>
  <si>
    <t>000 2 18 25299 02 0000 150</t>
  </si>
  <si>
    <t>Доходы бюджетов субъектов Российской Федерации от возврата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муниципальных образований</t>
  </si>
  <si>
    <t>115 2 18 25299 02 0000 150</t>
  </si>
  <si>
    <t>000 2 18 25304 02 0000 150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</si>
  <si>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</si>
  <si>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136 2 18 25304 02 0000 150</t>
  </si>
  <si>
    <t>000 2 18 25576 02 0000 150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</si>
  <si>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</si>
  <si>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036 2 18 25576 02 0000 150</t>
  </si>
  <si>
    <t>000 2 18 33144 02 0000 150</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</si>
  <si>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</si>
  <si>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023 2 18 33144 02 0000 150</t>
  </si>
  <si>
    <t>000 2 18 45303 02 0000 150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</si>
  <si>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</si>
  <si>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136 2 18 45303 02 0000 150</t>
  </si>
  <si>
    <t>000 2 18 60010 02 0000 150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</si>
  <si>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</si>
  <si>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023 2 18 60010 02 0000 150</t>
  </si>
  <si>
    <t>036 2 18 60010 02 0000 150</t>
  </si>
  <si>
    <t>105 2 18 60010 02 0000 150</t>
  </si>
  <si>
    <t>111 2 18 60010 02 0000 150</t>
  </si>
  <si>
    <t>123 2 18 60010 02 0000 150</t>
  </si>
  <si>
    <t>124 2 18 60010 02 0000 150</t>
  </si>
  <si>
    <t>127 2 18 60010 02 0000 150</t>
  </si>
  <si>
    <t>128 2 18 60010 02 0000 150</t>
  </si>
  <si>
    <t>130 2 18 60010 02 0000 150</t>
  </si>
  <si>
    <t>131 2 18 60010 02 0000 150</t>
  </si>
  <si>
    <t>136 2 18 60010 02 0000 150</t>
  </si>
  <si>
    <t>176 2 18 60010 02 0000 150</t>
  </si>
  <si>
    <t>181 2 18 60010 02 0000 150</t>
  </si>
  <si>
    <t>194 2 18 60010 02 0000 150</t>
  </si>
  <si>
    <t>205 2 18 60010 02 0000 150</t>
  </si>
  <si>
    <t>210 2 18 60010 02 0000 150</t>
  </si>
  <si>
    <t>000 2 18 71020 02 0000 150</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</si>
  <si>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</si>
  <si>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023 2 18 71020 02 0000 150</t>
  </si>
  <si>
    <t>120 1 11 05420 02 0000 120</t>
  </si>
  <si>
    <t>000 1 11 05420 02 0000 120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</si>
  <si>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субъектов Российской Федерации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</si>
  <si>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021 1 13 02992 02 0000 130</t>
  </si>
  <si>
    <t>026 1 13 02992 02 0000 130</t>
  </si>
  <si>
    <t>126 1 16 07090 02 0000 140</t>
  </si>
  <si>
    <t>126 1 16 10056 02 0000 140</t>
  </si>
  <si>
    <t>000 2 02 25501 00 0000 150</t>
  </si>
  <si>
    <t>000 2 02 25501 02 0000 150</t>
  </si>
  <si>
    <t>036 2 02 25501 02 0000 150</t>
  </si>
  <si>
    <t>000 2 02 29999 00 0000 150</t>
  </si>
  <si>
    <t>000 2 02 29999 02 0000 150</t>
  </si>
  <si>
    <t>023 2 02 29999 02 0000 150</t>
  </si>
  <si>
    <t>126 2 02 29999 02 0000 150</t>
  </si>
  <si>
    <t>000 2 02 45190 02 0000 150</t>
  </si>
  <si>
    <t>126 2 02 45190 02 0000 150</t>
  </si>
  <si>
    <t>000 2 02 45198 02 0000 150</t>
  </si>
  <si>
    <t>023 2 02 45198 02 0000 150</t>
  </si>
  <si>
    <t>000 2 02 45216 00 0000 150</t>
  </si>
  <si>
    <t>000 2 02 45216 02 0000 150</t>
  </si>
  <si>
    <t>126 2 02 45216 02 0000 150</t>
  </si>
  <si>
    <t>000 2 03 02040 02 0000 150</t>
  </si>
  <si>
    <t>210 2 03 02040 02 0000 150</t>
  </si>
  <si>
    <t>000 2 04 00000 00 0000 000</t>
  </si>
  <si>
    <t>000 2 04 02000 02 0000 150</t>
  </si>
  <si>
    <t>000 2 04 02010 02 0000 150</t>
  </si>
  <si>
    <t>105 2 04 02010 02 0000 150</t>
  </si>
  <si>
    <t>000 2 18 02030 02 0000 150</t>
  </si>
  <si>
    <t>006 2 18 02030 02 0000 150</t>
  </si>
  <si>
    <t>021 2 18 02030 02 0000 150</t>
  </si>
  <si>
    <t>023 2 18 02030 02 0000 150</t>
  </si>
  <si>
    <t>026 2 18 02030 02 0000 150</t>
  </si>
  <si>
    <t>036 2 18 02030 02 0000 150</t>
  </si>
  <si>
    <t>105 2 18 02030 02 0000 150</t>
  </si>
  <si>
    <t>124 2 18 02030 02 0000 150</t>
  </si>
  <si>
    <t>126 2 18 02030 02 0000 150</t>
  </si>
  <si>
    <t>127 2 18 02030 02 0000 150</t>
  </si>
  <si>
    <t>131 2 18 02030 02 0000 150</t>
  </si>
  <si>
    <t>210 2 18 02030 02 0000 150</t>
  </si>
  <si>
    <t>Субсидии бюджетам на поддержку приоритетных направлений агропромышленного комплекса и развитие малых форм хозяйствования</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</si>
  <si>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</si>
  <si>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Прочие субсидии</t>
  </si>
  <si>
    <t>Прочие субсидии бюджетам субъектов Российской Федерации</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</si>
  <si>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</si>
  <si>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</si>
  <si>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Межбюджетные трансферты, передаваемые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</si>
  <si>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</si>
  <si>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</si>
  <si>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ОТ НЕГОСУДАРСТВЕННЫХ ОРГАНИЗАЦИЙ</t>
  </si>
  <si>
    <t>Безвозмездные поступления от негосударственных организаций в бюджеты субъектов Российской Федерации</t>
  </si>
  <si>
    <t>Предоставление негосударственными организациями грантов для получателей средств бюджетов субъектов Российской Федерации</t>
  </si>
  <si>
    <t>Доходы бюджетов субъектов Российской Федерации от возврата иными организациями остатков субсидий прошлых лет</t>
  </si>
  <si>
    <t>ВСЕГО ДОХОДОВ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</si>
</sst>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_ ;[Red]\-#,##0.0\ "/>
  </numFmts>
  <fonts count="8" x14ac:knownFonts="1">
    <font>
      <sz val="11"/>
      <color theme="1"/>
      <name val="Calibri"/>
      <family val="2"/>
      <charset val="204"/>
      <scheme val="minor"/>
    </font>
    <font>
      <sz val="12"/>
      <color rgb="FF000000"/>
      <name val="Times New Roman"/>
      <family val="1"/>
      <charset val="204"/>
    </font>
    <font>
      <sz val="11"/>
      <color theme="1"/>
      <name val="Times New Roman"/>
      <family val="1"/>
      <charset val="204"/>
    </font>
    <font>
      <sz val="14"/>
      <color rgb="FF000000"/>
      <name val="Times New Roman"/>
      <family val="1"/>
      <charset val="204"/>
    </font>
    <font>
      <b/>
      <sz val="12"/>
      <color rgb="FF000000"/>
      <name val="Times New Roman"/>
      <family val="1"/>
      <charset val="204"/>
    </font>
    <font>
      <b/>
      <sz val="12"/>
      <name val="Times New Roman"/>
      <family val="1"/>
      <charset val="204"/>
    </font>
    <font>
      <sz val="12"/>
      <name val="Times New Roman"/>
      <family val="1"/>
      <charset val="204"/>
    </font>
    <font>
      <b/>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1">
    <xf numFmtId="0" fontId="0" fillId="0" borderId="0"/>
  </cellStyleXfs>
  <cellXfs count="34">
    <xf numFmtId="0" fontId="0" fillId="0" borderId="0" xfId="0"/>
    <xf numFmtId="0" fontId="1" fillId="0" borderId="0" xfId="0" applyFont="1" applyFill="1" applyAlignment="1">
      <alignment horizontal="justify" wrapText="1"/>
    </xf>
    <xf numFmtId="0" fontId="2" fillId="0" borderId="0" xfId="0" applyFont="1" applyFill="1"/>
    <xf numFmtId="164" fontId="2" fillId="0" borderId="0" xfId="0" applyNumberFormat="1" applyFont="1" applyFill="1"/>
    <xf numFmtId="0" fontId="1" fillId="0" borderId="0" xfId="0" applyFont="1" applyFill="1" applyBorder="1" applyAlignment="1">
      <alignment horizontal="right" wrapText="1"/>
    </xf>
    <xf numFmtId="0" fontId="2" fillId="0" borderId="0" xfId="0" applyFont="1" applyFill="1" applyBorder="1"/>
    <xf numFmtId="164" fontId="2" fillId="0" borderId="0" xfId="0" applyNumberFormat="1" applyFont="1" applyFill="1" applyBorder="1"/>
    <xf numFmtId="164" fontId="2" fillId="0" borderId="0" xfId="0" applyNumberFormat="1" applyFont="1" applyFill="1" applyBorder="1" applyAlignment="1">
      <alignment horizontal="right"/>
    </xf>
    <xf numFmtId="0" fontId="3" fillId="0" borderId="1" xfId="0" applyFont="1" applyFill="1" applyBorder="1" applyAlignment="1">
      <alignment horizontal="center" wrapText="1"/>
    </xf>
    <xf numFmtId="164" fontId="3" fillId="0" borderId="1" xfId="0" applyNumberFormat="1" applyFont="1" applyFill="1" applyBorder="1" applyAlignment="1">
      <alignment horizontal="center" wrapText="1"/>
    </xf>
    <xf numFmtId="0" fontId="4" fillId="0" borderId="1" xfId="0" applyFont="1" applyFill="1" applyBorder="1" applyAlignment="1">
      <alignment horizontal="center" wrapText="1"/>
    </xf>
    <xf numFmtId="0" fontId="4" fillId="0" borderId="1" xfId="0" applyFont="1" applyFill="1" applyBorder="1" applyAlignment="1">
      <alignment horizontal="left" wrapText="1"/>
    </xf>
    <xf numFmtId="164" fontId="4" fillId="0" borderId="1" xfId="0" applyNumberFormat="1" applyFont="1" applyFill="1" applyBorder="1" applyAlignment="1">
      <alignment horizontal="right" wrapText="1"/>
    </xf>
    <xf numFmtId="0" fontId="1" fillId="0" borderId="1" xfId="0" applyFont="1" applyFill="1" applyBorder="1" applyAlignment="1">
      <alignment horizontal="center" wrapText="1"/>
    </xf>
    <xf numFmtId="0" fontId="1" fillId="0" borderId="1" xfId="0" applyFont="1" applyFill="1" applyBorder="1" applyAlignment="1">
      <alignment horizontal="left" wrapText="1"/>
    </xf>
    <xf numFmtId="164" fontId="1" fillId="0" borderId="1" xfId="0" applyNumberFormat="1" applyFont="1" applyFill="1" applyBorder="1" applyAlignment="1">
      <alignment horizontal="right" wrapText="1"/>
    </xf>
    <xf numFmtId="0" fontId="5" fillId="0" borderId="1" xfId="0" applyFont="1" applyFill="1" applyBorder="1" applyAlignment="1">
      <alignment horizontal="center" vertical="top" wrapText="1"/>
    </xf>
    <xf numFmtId="0" fontId="5"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0" fontId="6"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7" fillId="0" borderId="0" xfId="0" applyFont="1" applyFill="1"/>
    <xf numFmtId="0" fontId="7" fillId="0" borderId="1" xfId="0" applyFont="1" applyFill="1" applyBorder="1" applyAlignment="1"/>
    <xf numFmtId="164" fontId="6" fillId="0" borderId="1" xfId="0" applyNumberFormat="1" applyFont="1" applyFill="1" applyBorder="1" applyAlignment="1">
      <alignment horizontal="right" wrapText="1"/>
    </xf>
    <xf numFmtId="165" fontId="4" fillId="0" borderId="1" xfId="0" applyNumberFormat="1" applyFont="1" applyFill="1" applyBorder="1" applyAlignment="1">
      <alignment horizontal="right" vertical="center" wrapText="1"/>
    </xf>
    <xf numFmtId="0" fontId="2" fillId="0" borderId="0" xfId="0" applyFont="1" applyFill="1" applyAlignment="1">
      <alignment wrapText="1"/>
    </xf>
    <xf numFmtId="165" fontId="1" fillId="0" borderId="1" xfId="0" applyNumberFormat="1" applyFont="1" applyFill="1" applyBorder="1" applyAlignment="1">
      <alignment horizontal="right" vertical="center" wrapText="1"/>
    </xf>
    <xf numFmtId="0" fontId="7" fillId="0" borderId="0" xfId="0" applyFont="1" applyFill="1" applyAlignment="1">
      <alignment wrapText="1"/>
    </xf>
    <xf numFmtId="0" fontId="7" fillId="0" borderId="1" xfId="0" applyFont="1" applyFill="1" applyBorder="1" applyAlignment="1">
      <alignment wrapText="1"/>
    </xf>
    <xf numFmtId="164" fontId="7" fillId="0" borderId="1" xfId="0" applyNumberFormat="1" applyFont="1" applyFill="1" applyBorder="1" applyAlignment="1">
      <alignment wrapText="1"/>
    </xf>
    <xf numFmtId="0" fontId="2" fillId="0" borderId="1" xfId="0" applyFont="1" applyFill="1" applyBorder="1"/>
    <xf numFmtId="0" fontId="2" fillId="0" borderId="1" xfId="0" applyFont="1" applyFill="1" applyBorder="1" applyAlignment="1">
      <alignment wrapText="1"/>
    </xf>
    <xf numFmtId="164" fontId="2" fillId="0" borderId="1" xfId="0" applyNumberFormat="1" applyFont="1" applyFill="1" applyBorder="1" applyAlignment="1">
      <alignment wrapText="1"/>
    </xf>
    <xf numFmtId="0" fontId="1" fillId="0"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09"/>
  <sheetViews>
    <sheetView tabSelected="1" view="pageBreakPreview" zoomScaleNormal="70" zoomScaleSheetLayoutView="100" workbookViewId="0">
      <pane xSplit="1" ySplit="4" topLeftCell="B901" activePane="bottomRight" state="frozen"/>
      <selection pane="topRight" activeCell="B1" sqref="B1"/>
      <selection pane="bottomLeft" activeCell="A5" sqref="A5"/>
      <selection pane="bottomRight" activeCell="G15" sqref="G15"/>
    </sheetView>
  </sheetViews>
  <sheetFormatPr defaultRowHeight="15" x14ac:dyDescent="0.25"/>
  <cols>
    <col min="1" max="1" width="30.42578125" style="2" bestFit="1" customWidth="1"/>
    <col min="2" max="2" width="52.5703125" style="2" customWidth="1"/>
    <col min="3" max="3" width="16.42578125" style="3" bestFit="1" customWidth="1"/>
    <col min="4" max="4" width="16" style="3" customWidth="1"/>
    <col min="5" max="5" width="15.5703125" style="3" bestFit="1" customWidth="1"/>
    <col min="6" max="6" width="9.140625" style="2" customWidth="1"/>
    <col min="7" max="7" width="9.140625" style="2"/>
    <col min="8" max="8" width="12.5703125" style="2" bestFit="1" customWidth="1"/>
    <col min="9" max="9" width="10.5703125" style="2" bestFit="1" customWidth="1"/>
    <col min="10" max="10" width="9.140625" style="2"/>
    <col min="11" max="13" width="10" style="2" bestFit="1" customWidth="1"/>
    <col min="14" max="16384" width="9.140625" style="2"/>
  </cols>
  <sheetData>
    <row r="1" spans="1:5" ht="15.75" x14ac:dyDescent="0.25">
      <c r="A1" s="1"/>
    </row>
    <row r="2" spans="1:5" ht="30.75" customHeight="1" x14ac:dyDescent="0.25">
      <c r="A2" s="33" t="s">
        <v>1086</v>
      </c>
      <c r="B2" s="33"/>
      <c r="C2" s="33"/>
      <c r="D2" s="33"/>
      <c r="E2" s="33"/>
    </row>
    <row r="3" spans="1:5" ht="15.75" x14ac:dyDescent="0.25">
      <c r="A3" s="4"/>
      <c r="B3" s="5"/>
      <c r="C3" s="6"/>
      <c r="D3" s="6"/>
      <c r="E3" s="7" t="s">
        <v>0</v>
      </c>
    </row>
    <row r="4" spans="1:5" ht="18.75" x14ac:dyDescent="0.3">
      <c r="A4" s="8" t="s">
        <v>1</v>
      </c>
      <c r="B4" s="8" t="s">
        <v>2</v>
      </c>
      <c r="C4" s="9" t="s">
        <v>3</v>
      </c>
      <c r="D4" s="9" t="s">
        <v>4</v>
      </c>
      <c r="E4" s="9" t="s">
        <v>5</v>
      </c>
    </row>
    <row r="5" spans="1:5" ht="15.75" x14ac:dyDescent="0.25">
      <c r="A5" s="10" t="s">
        <v>6</v>
      </c>
      <c r="B5" s="11" t="s">
        <v>7</v>
      </c>
      <c r="C5" s="12">
        <f>C6+C40+C84+C94+C107+C120+C162+C208+C229+C283+C300+C304+C495</f>
        <v>259913820.20000002</v>
      </c>
      <c r="D5" s="12">
        <f t="shared" ref="D5:E5" si="0">D6+D40+D84+D94+D107+D120+D162+D208+D229+D283+D300+D304+D495</f>
        <v>279261476.12495655</v>
      </c>
      <c r="E5" s="12">
        <f t="shared" si="0"/>
        <v>298807756.36904228</v>
      </c>
    </row>
    <row r="6" spans="1:5" ht="15.75" x14ac:dyDescent="0.25">
      <c r="A6" s="10" t="s">
        <v>8</v>
      </c>
      <c r="B6" s="11" t="s">
        <v>9</v>
      </c>
      <c r="C6" s="12">
        <f>C7+C17</f>
        <v>178576693.19999999</v>
      </c>
      <c r="D6" s="12">
        <f t="shared" ref="D6:E6" si="1">D7+D17</f>
        <v>194766093.90000001</v>
      </c>
      <c r="E6" s="12">
        <f t="shared" si="1"/>
        <v>211557374.69999999</v>
      </c>
    </row>
    <row r="7" spans="1:5" ht="15.75" x14ac:dyDescent="0.25">
      <c r="A7" s="10" t="s">
        <v>10</v>
      </c>
      <c r="B7" s="11" t="s">
        <v>11</v>
      </c>
      <c r="C7" s="12">
        <f>C8</f>
        <v>99037551</v>
      </c>
      <c r="D7" s="12">
        <f t="shared" ref="D7:E7" si="2">D8</f>
        <v>109818290</v>
      </c>
      <c r="E7" s="12">
        <f t="shared" si="2"/>
        <v>120833120.2</v>
      </c>
    </row>
    <row r="8" spans="1:5" ht="47.25" x14ac:dyDescent="0.25">
      <c r="A8" s="10" t="s">
        <v>12</v>
      </c>
      <c r="B8" s="11" t="s">
        <v>13</v>
      </c>
      <c r="C8" s="12">
        <f>C9+C11+C14</f>
        <v>99037551</v>
      </c>
      <c r="D8" s="12">
        <f t="shared" ref="D8:E8" si="3">D9+D11+D14</f>
        <v>109818290</v>
      </c>
      <c r="E8" s="12">
        <f t="shared" si="3"/>
        <v>120833120.2</v>
      </c>
    </row>
    <row r="9" spans="1:5" ht="220.5" x14ac:dyDescent="0.25">
      <c r="A9" s="10" t="s">
        <v>14</v>
      </c>
      <c r="B9" s="11" t="s">
        <v>15</v>
      </c>
      <c r="C9" s="12">
        <f>C10</f>
        <v>97654341</v>
      </c>
      <c r="D9" s="12">
        <f t="shared" ref="D9:E9" si="4">D10</f>
        <v>108469317</v>
      </c>
      <c r="E9" s="12">
        <f t="shared" si="4"/>
        <v>119517540.2</v>
      </c>
    </row>
    <row r="10" spans="1:5" ht="204.75" x14ac:dyDescent="0.25">
      <c r="A10" s="13" t="s">
        <v>16</v>
      </c>
      <c r="B10" s="14" t="s">
        <v>15</v>
      </c>
      <c r="C10" s="15">
        <v>97654341</v>
      </c>
      <c r="D10" s="15">
        <v>108469317</v>
      </c>
      <c r="E10" s="15">
        <v>119517540.2</v>
      </c>
    </row>
    <row r="11" spans="1:5" ht="204.75" x14ac:dyDescent="0.25">
      <c r="A11" s="10" t="s">
        <v>17</v>
      </c>
      <c r="B11" s="11" t="s">
        <v>18</v>
      </c>
      <c r="C11" s="12">
        <f>C12</f>
        <v>829926</v>
      </c>
      <c r="D11" s="12">
        <f t="shared" ref="D11:E12" si="5">D12</f>
        <v>539589</v>
      </c>
      <c r="E11" s="12">
        <f t="shared" si="5"/>
        <v>263116</v>
      </c>
    </row>
    <row r="12" spans="1:5" ht="252" x14ac:dyDescent="0.25">
      <c r="A12" s="10" t="s">
        <v>19</v>
      </c>
      <c r="B12" s="11" t="s">
        <v>20</v>
      </c>
      <c r="C12" s="12">
        <f>C13</f>
        <v>829926</v>
      </c>
      <c r="D12" s="12">
        <f t="shared" si="5"/>
        <v>539589</v>
      </c>
      <c r="E12" s="12">
        <f t="shared" si="5"/>
        <v>263116</v>
      </c>
    </row>
    <row r="13" spans="1:5" ht="236.25" x14ac:dyDescent="0.25">
      <c r="A13" s="13" t="s">
        <v>21</v>
      </c>
      <c r="B13" s="14" t="s">
        <v>20</v>
      </c>
      <c r="C13" s="15">
        <v>829926</v>
      </c>
      <c r="D13" s="15">
        <v>539589</v>
      </c>
      <c r="E13" s="15">
        <v>263116</v>
      </c>
    </row>
    <row r="14" spans="1:5" ht="213.75" customHeight="1" x14ac:dyDescent="0.25">
      <c r="A14" s="10" t="s">
        <v>22</v>
      </c>
      <c r="B14" s="11" t="s">
        <v>23</v>
      </c>
      <c r="C14" s="12">
        <f>C15</f>
        <v>553284</v>
      </c>
      <c r="D14" s="12">
        <f t="shared" ref="D14:E15" si="6">D15</f>
        <v>809384</v>
      </c>
      <c r="E14" s="12">
        <f t="shared" si="6"/>
        <v>1052464</v>
      </c>
    </row>
    <row r="15" spans="1:5" ht="252" x14ac:dyDescent="0.25">
      <c r="A15" s="10" t="s">
        <v>24</v>
      </c>
      <c r="B15" s="11" t="s">
        <v>25</v>
      </c>
      <c r="C15" s="12">
        <f>C16</f>
        <v>553284</v>
      </c>
      <c r="D15" s="12">
        <f t="shared" si="6"/>
        <v>809384</v>
      </c>
      <c r="E15" s="12">
        <f t="shared" si="6"/>
        <v>1052464</v>
      </c>
    </row>
    <row r="16" spans="1:5" ht="220.5" x14ac:dyDescent="0.25">
      <c r="A16" s="13" t="s">
        <v>26</v>
      </c>
      <c r="B16" s="14" t="s">
        <v>25</v>
      </c>
      <c r="C16" s="15">
        <v>553284</v>
      </c>
      <c r="D16" s="15">
        <v>809384</v>
      </c>
      <c r="E16" s="15">
        <v>1052464</v>
      </c>
    </row>
    <row r="17" spans="1:5" ht="15.75" x14ac:dyDescent="0.25">
      <c r="A17" s="10" t="s">
        <v>27</v>
      </c>
      <c r="B17" s="11" t="s">
        <v>28</v>
      </c>
      <c r="C17" s="12">
        <f>C18+C20+C22+C24+C26+C28+C30+C32+C34+C36+C38</f>
        <v>79539142.200000003</v>
      </c>
      <c r="D17" s="12">
        <f t="shared" ref="D17:E17" si="7">D18+D20+D22+D24+D26+D28+D30+D32+D34+D36+D38</f>
        <v>84947803.900000006</v>
      </c>
      <c r="E17" s="12">
        <f t="shared" si="7"/>
        <v>90724254.499999985</v>
      </c>
    </row>
    <row r="18" spans="1:5" ht="147" customHeight="1" x14ac:dyDescent="0.25">
      <c r="A18" s="10" t="s">
        <v>29</v>
      </c>
      <c r="B18" s="11" t="s">
        <v>30</v>
      </c>
      <c r="C18" s="12">
        <f>C19</f>
        <v>64851558.700000003</v>
      </c>
      <c r="D18" s="12">
        <f>D19</f>
        <v>69006082.600000009</v>
      </c>
      <c r="E18" s="12">
        <f>E19</f>
        <v>73680013.200000003</v>
      </c>
    </row>
    <row r="19" spans="1:5" ht="128.25" customHeight="1" x14ac:dyDescent="0.25">
      <c r="A19" s="13" t="s">
        <v>31</v>
      </c>
      <c r="B19" s="14" t="s">
        <v>30</v>
      </c>
      <c r="C19" s="15">
        <v>64851558.700000003</v>
      </c>
      <c r="D19" s="15">
        <v>69006082.600000009</v>
      </c>
      <c r="E19" s="15">
        <v>73680013.200000003</v>
      </c>
    </row>
    <row r="20" spans="1:5" ht="141.75" x14ac:dyDescent="0.25">
      <c r="A20" s="10" t="s">
        <v>32</v>
      </c>
      <c r="B20" s="11" t="s">
        <v>33</v>
      </c>
      <c r="C20" s="12">
        <f>C21</f>
        <v>123162</v>
      </c>
      <c r="D20" s="12">
        <f t="shared" ref="D20:E20" si="8">D21</f>
        <v>133678.5</v>
      </c>
      <c r="E20" s="12">
        <f t="shared" si="8"/>
        <v>142923.6</v>
      </c>
    </row>
    <row r="21" spans="1:5" ht="141.75" x14ac:dyDescent="0.25">
      <c r="A21" s="13" t="s">
        <v>34</v>
      </c>
      <c r="B21" s="14" t="s">
        <v>33</v>
      </c>
      <c r="C21" s="15">
        <v>123162</v>
      </c>
      <c r="D21" s="15">
        <v>133678.5</v>
      </c>
      <c r="E21" s="15">
        <v>142923.6</v>
      </c>
    </row>
    <row r="22" spans="1:5" ht="63" x14ac:dyDescent="0.25">
      <c r="A22" s="10" t="s">
        <v>35</v>
      </c>
      <c r="B22" s="11" t="s">
        <v>36</v>
      </c>
      <c r="C22" s="12">
        <f>C23</f>
        <v>887945.4</v>
      </c>
      <c r="D22" s="12">
        <f t="shared" ref="D22:E22" si="9">D23</f>
        <v>963764.8</v>
      </c>
      <c r="E22" s="12">
        <f t="shared" si="9"/>
        <v>1030418.2</v>
      </c>
    </row>
    <row r="23" spans="1:5" ht="63" x14ac:dyDescent="0.25">
      <c r="A23" s="13" t="s">
        <v>37</v>
      </c>
      <c r="B23" s="14" t="s">
        <v>36</v>
      </c>
      <c r="C23" s="15">
        <v>887945.4</v>
      </c>
      <c r="D23" s="15">
        <v>963764.8</v>
      </c>
      <c r="E23" s="15">
        <v>1030418.2</v>
      </c>
    </row>
    <row r="24" spans="1:5" ht="126" x14ac:dyDescent="0.25">
      <c r="A24" s="10" t="s">
        <v>38</v>
      </c>
      <c r="B24" s="11" t="s">
        <v>39</v>
      </c>
      <c r="C24" s="12">
        <f>C25</f>
        <v>1422372.9</v>
      </c>
      <c r="D24" s="12">
        <f t="shared" ref="D24:E24" si="10">D25</f>
        <v>1543826</v>
      </c>
      <c r="E24" s="12">
        <f t="shared" si="10"/>
        <v>1650596.1</v>
      </c>
    </row>
    <row r="25" spans="1:5" ht="110.25" x14ac:dyDescent="0.25">
      <c r="A25" s="13" t="s">
        <v>40</v>
      </c>
      <c r="B25" s="14" t="s">
        <v>39</v>
      </c>
      <c r="C25" s="15">
        <v>1422372.9</v>
      </c>
      <c r="D25" s="15">
        <v>1543826</v>
      </c>
      <c r="E25" s="15">
        <v>1650596.1</v>
      </c>
    </row>
    <row r="26" spans="1:5" ht="157.5" x14ac:dyDescent="0.25">
      <c r="A26" s="10" t="s">
        <v>41</v>
      </c>
      <c r="B26" s="11" t="s">
        <v>42</v>
      </c>
      <c r="C26" s="12">
        <v>3374</v>
      </c>
      <c r="D26" s="12">
        <v>3662.2</v>
      </c>
      <c r="E26" s="12">
        <v>3915.4</v>
      </c>
    </row>
    <row r="27" spans="1:5" ht="141.75" x14ac:dyDescent="0.25">
      <c r="A27" s="13" t="s">
        <v>43</v>
      </c>
      <c r="B27" s="14" t="s">
        <v>42</v>
      </c>
      <c r="C27" s="15">
        <v>3374</v>
      </c>
      <c r="D27" s="15">
        <v>3662.2</v>
      </c>
      <c r="E27" s="15">
        <v>3915.4</v>
      </c>
    </row>
    <row r="28" spans="1:5" ht="189" x14ac:dyDescent="0.25">
      <c r="A28" s="10" t="s">
        <v>44</v>
      </c>
      <c r="B28" s="11" t="s">
        <v>45</v>
      </c>
      <c r="C28" s="12">
        <v>9339049.8000000007</v>
      </c>
      <c r="D28" s="12">
        <v>10136489</v>
      </c>
      <c r="E28" s="12">
        <v>10837522.6</v>
      </c>
    </row>
    <row r="29" spans="1:5" ht="173.25" x14ac:dyDescent="0.25">
      <c r="A29" s="13" t="s">
        <v>46</v>
      </c>
      <c r="B29" s="14" t="s">
        <v>45</v>
      </c>
      <c r="C29" s="15">
        <v>9339049.8000000007</v>
      </c>
      <c r="D29" s="15">
        <v>10136489</v>
      </c>
      <c r="E29" s="15">
        <v>10837522.6</v>
      </c>
    </row>
    <row r="30" spans="1:5" ht="141.75" x14ac:dyDescent="0.25">
      <c r="A30" s="10" t="s">
        <v>47</v>
      </c>
      <c r="B30" s="11" t="s">
        <v>48</v>
      </c>
      <c r="C30" s="12">
        <v>11838.4</v>
      </c>
      <c r="D30" s="12">
        <v>12849.2</v>
      </c>
      <c r="E30" s="12">
        <v>13737.9</v>
      </c>
    </row>
    <row r="31" spans="1:5" ht="126" x14ac:dyDescent="0.25">
      <c r="A31" s="13" t="s">
        <v>49</v>
      </c>
      <c r="B31" s="14" t="s">
        <v>48</v>
      </c>
      <c r="C31" s="15">
        <v>11838.4</v>
      </c>
      <c r="D31" s="15">
        <v>12849.2</v>
      </c>
      <c r="E31" s="15">
        <v>13737.9</v>
      </c>
    </row>
    <row r="32" spans="1:5" ht="141.75" x14ac:dyDescent="0.25">
      <c r="A32" s="10" t="s">
        <v>50</v>
      </c>
      <c r="B32" s="11" t="s">
        <v>51</v>
      </c>
      <c r="C32" s="12">
        <v>454.8</v>
      </c>
      <c r="D32" s="12">
        <v>493.6</v>
      </c>
      <c r="E32" s="12">
        <v>527.79999999999995</v>
      </c>
    </row>
    <row r="33" spans="1:5" ht="141.75" x14ac:dyDescent="0.25">
      <c r="A33" s="13" t="s">
        <v>52</v>
      </c>
      <c r="B33" s="14" t="s">
        <v>51</v>
      </c>
      <c r="C33" s="15">
        <v>454.8</v>
      </c>
      <c r="D33" s="15">
        <v>493.6</v>
      </c>
      <c r="E33" s="15">
        <v>527.79999999999995</v>
      </c>
    </row>
    <row r="34" spans="1:5" ht="141.75" x14ac:dyDescent="0.25">
      <c r="A34" s="10" t="s">
        <v>53</v>
      </c>
      <c r="B34" s="11" t="s">
        <v>54</v>
      </c>
      <c r="C34" s="12">
        <v>13229.8</v>
      </c>
      <c r="D34" s="12">
        <v>14359.5</v>
      </c>
      <c r="E34" s="12">
        <v>15352.6</v>
      </c>
    </row>
    <row r="35" spans="1:5" ht="126" x14ac:dyDescent="0.25">
      <c r="A35" s="13" t="s">
        <v>55</v>
      </c>
      <c r="B35" s="14" t="s">
        <v>54</v>
      </c>
      <c r="C35" s="15">
        <v>13229.8</v>
      </c>
      <c r="D35" s="15">
        <v>14359.5</v>
      </c>
      <c r="E35" s="15">
        <v>15352.6</v>
      </c>
    </row>
    <row r="36" spans="1:5" ht="63" x14ac:dyDescent="0.25">
      <c r="A36" s="10" t="s">
        <v>56</v>
      </c>
      <c r="B36" s="11" t="s">
        <v>57</v>
      </c>
      <c r="C36" s="12">
        <v>699497.9</v>
      </c>
      <c r="D36" s="12">
        <v>759226.4</v>
      </c>
      <c r="E36" s="12">
        <v>811734</v>
      </c>
    </row>
    <row r="37" spans="1:5" ht="63" x14ac:dyDescent="0.25">
      <c r="A37" s="13" t="s">
        <v>58</v>
      </c>
      <c r="B37" s="14" t="s">
        <v>57</v>
      </c>
      <c r="C37" s="15">
        <v>699497.9</v>
      </c>
      <c r="D37" s="15">
        <v>759226.4</v>
      </c>
      <c r="E37" s="15">
        <v>811734</v>
      </c>
    </row>
    <row r="38" spans="1:5" ht="63" x14ac:dyDescent="0.25">
      <c r="A38" s="10" t="s">
        <v>59</v>
      </c>
      <c r="B38" s="11" t="s">
        <v>60</v>
      </c>
      <c r="C38" s="12">
        <v>2186658.5</v>
      </c>
      <c r="D38" s="12">
        <v>2373372.1</v>
      </c>
      <c r="E38" s="12">
        <v>2537513.1</v>
      </c>
    </row>
    <row r="39" spans="1:5" ht="63" x14ac:dyDescent="0.25">
      <c r="A39" s="13" t="s">
        <v>61</v>
      </c>
      <c r="B39" s="14" t="s">
        <v>60</v>
      </c>
      <c r="C39" s="15">
        <v>2186658.5</v>
      </c>
      <c r="D39" s="15">
        <v>2373372.1</v>
      </c>
      <c r="E39" s="15">
        <v>2537513.1</v>
      </c>
    </row>
    <row r="40" spans="1:5" ht="47.25" x14ac:dyDescent="0.25">
      <c r="A40" s="10" t="s">
        <v>62</v>
      </c>
      <c r="B40" s="11" t="s">
        <v>63</v>
      </c>
      <c r="C40" s="12">
        <f>C41</f>
        <v>31147701</v>
      </c>
      <c r="D40" s="12">
        <f t="shared" ref="D40:E40" si="11">D41</f>
        <v>32285022.424956568</v>
      </c>
      <c r="E40" s="12">
        <f t="shared" si="11"/>
        <v>32100250.069042217</v>
      </c>
    </row>
    <row r="41" spans="1:5" ht="47.25" x14ac:dyDescent="0.25">
      <c r="A41" s="10" t="s">
        <v>64</v>
      </c>
      <c r="B41" s="11" t="s">
        <v>65</v>
      </c>
      <c r="C41" s="12">
        <f>C42+C45+C47+C49+C56+C58+C60+C62+C64+C69+C74+C79</f>
        <v>31147701</v>
      </c>
      <c r="D41" s="12">
        <f t="shared" ref="D41:E41" si="12">D42+D45+D47+D49+D56+D58+D60+D62+D64+D69+D74+D79</f>
        <v>32285022.424956568</v>
      </c>
      <c r="E41" s="12">
        <f t="shared" si="12"/>
        <v>32100250.069042217</v>
      </c>
    </row>
    <row r="42" spans="1:5" ht="126" x14ac:dyDescent="0.25">
      <c r="A42" s="10" t="s">
        <v>66</v>
      </c>
      <c r="B42" s="11" t="s">
        <v>67</v>
      </c>
      <c r="C42" s="12">
        <f t="shared" ref="C42:E43" si="13">C43</f>
        <v>149767</v>
      </c>
      <c r="D42" s="12">
        <f t="shared" si="13"/>
        <v>155822.89735614308</v>
      </c>
      <c r="E42" s="12">
        <f t="shared" si="13"/>
        <v>162111.71384136856</v>
      </c>
    </row>
    <row r="43" spans="1:5" ht="94.5" x14ac:dyDescent="0.25">
      <c r="A43" s="10" t="s">
        <v>68</v>
      </c>
      <c r="B43" s="11" t="s">
        <v>69</v>
      </c>
      <c r="C43" s="12">
        <f t="shared" si="13"/>
        <v>149767</v>
      </c>
      <c r="D43" s="12">
        <f t="shared" si="13"/>
        <v>155822.89735614308</v>
      </c>
      <c r="E43" s="12">
        <f t="shared" si="13"/>
        <v>162111.71384136856</v>
      </c>
    </row>
    <row r="44" spans="1:5" ht="94.5" x14ac:dyDescent="0.25">
      <c r="A44" s="13" t="s">
        <v>70</v>
      </c>
      <c r="B44" s="14" t="s">
        <v>69</v>
      </c>
      <c r="C44" s="15">
        <v>149767</v>
      </c>
      <c r="D44" s="15">
        <v>155822.89735614308</v>
      </c>
      <c r="E44" s="15">
        <v>162111.71384136856</v>
      </c>
    </row>
    <row r="45" spans="1:5" ht="47.25" x14ac:dyDescent="0.25">
      <c r="A45" s="10" t="s">
        <v>71</v>
      </c>
      <c r="B45" s="11" t="s">
        <v>72</v>
      </c>
      <c r="C45" s="12">
        <f>C46</f>
        <v>13409490</v>
      </c>
      <c r="D45" s="12">
        <f>D46</f>
        <v>13925239.258369654</v>
      </c>
      <c r="E45" s="12">
        <f>E46</f>
        <v>14440988.516739307</v>
      </c>
    </row>
    <row r="46" spans="1:5" ht="47.25" x14ac:dyDescent="0.25">
      <c r="A46" s="13" t="s">
        <v>73</v>
      </c>
      <c r="B46" s="14" t="s">
        <v>72</v>
      </c>
      <c r="C46" s="15">
        <v>13409490</v>
      </c>
      <c r="D46" s="15">
        <v>13925239.258369654</v>
      </c>
      <c r="E46" s="15">
        <v>14440988.516739307</v>
      </c>
    </row>
    <row r="47" spans="1:5" ht="47.25" x14ac:dyDescent="0.25">
      <c r="A47" s="10" t="s">
        <v>74</v>
      </c>
      <c r="B47" s="11" t="s">
        <v>75</v>
      </c>
      <c r="C47" s="12">
        <f>C48</f>
        <v>49862</v>
      </c>
      <c r="D47" s="12">
        <f>D48</f>
        <v>51779.769230769234</v>
      </c>
      <c r="E47" s="12">
        <f>E48</f>
        <v>53697.538461538461</v>
      </c>
    </row>
    <row r="48" spans="1:5" ht="31.5" x14ac:dyDescent="0.25">
      <c r="A48" s="13" t="s">
        <v>76</v>
      </c>
      <c r="B48" s="14" t="s">
        <v>75</v>
      </c>
      <c r="C48" s="15">
        <v>49862</v>
      </c>
      <c r="D48" s="15">
        <v>51779.769230769234</v>
      </c>
      <c r="E48" s="15">
        <v>53697.538461538461</v>
      </c>
    </row>
    <row r="49" spans="1:5" ht="273" customHeight="1" x14ac:dyDescent="0.25">
      <c r="A49" s="10" t="s">
        <v>77</v>
      </c>
      <c r="B49" s="11" t="s">
        <v>78</v>
      </c>
      <c r="C49" s="12">
        <f>C50+C54+C52</f>
        <v>3460556.9000000004</v>
      </c>
      <c r="D49" s="12">
        <f t="shared" ref="D49:E49" si="14">D50+D54+D52</f>
        <v>3680138.7</v>
      </c>
      <c r="E49" s="12">
        <f t="shared" si="14"/>
        <v>3912208.0999999996</v>
      </c>
    </row>
    <row r="50" spans="1:5" ht="304.5" customHeight="1" x14ac:dyDescent="0.25">
      <c r="A50" s="10" t="s">
        <v>79</v>
      </c>
      <c r="B50" s="11" t="s">
        <v>80</v>
      </c>
      <c r="C50" s="12">
        <f>C51</f>
        <v>2123833.6</v>
      </c>
      <c r="D50" s="12">
        <f t="shared" ref="D50:E50" si="15">D51</f>
        <v>2266820.6</v>
      </c>
      <c r="E50" s="12">
        <f t="shared" si="15"/>
        <v>2418471.4</v>
      </c>
    </row>
    <row r="51" spans="1:5" ht="283.5" x14ac:dyDescent="0.25">
      <c r="A51" s="13" t="s">
        <v>81</v>
      </c>
      <c r="B51" s="14" t="s">
        <v>80</v>
      </c>
      <c r="C51" s="15">
        <v>2123833.6</v>
      </c>
      <c r="D51" s="15">
        <v>2266820.6</v>
      </c>
      <c r="E51" s="15">
        <v>2418471.4</v>
      </c>
    </row>
    <row r="52" spans="1:5" ht="378" x14ac:dyDescent="0.25">
      <c r="A52" s="10" t="s">
        <v>82</v>
      </c>
      <c r="B52" s="11" t="s">
        <v>83</v>
      </c>
      <c r="C52" s="12">
        <f>C53</f>
        <v>1289959.6000000001</v>
      </c>
      <c r="D52" s="12">
        <f t="shared" ref="D52:E52" si="16">D53</f>
        <v>1363874.5</v>
      </c>
      <c r="E52" s="12">
        <f t="shared" si="16"/>
        <v>1441479.4</v>
      </c>
    </row>
    <row r="53" spans="1:5" ht="362.25" x14ac:dyDescent="0.25">
      <c r="A53" s="13" t="s">
        <v>84</v>
      </c>
      <c r="B53" s="14" t="s">
        <v>83</v>
      </c>
      <c r="C53" s="15">
        <v>1289959.6000000001</v>
      </c>
      <c r="D53" s="15">
        <v>1363874.5</v>
      </c>
      <c r="E53" s="15">
        <v>1441479.4</v>
      </c>
    </row>
    <row r="54" spans="1:5" ht="393.75" x14ac:dyDescent="0.25">
      <c r="A54" s="10" t="s">
        <v>85</v>
      </c>
      <c r="B54" s="11" t="s">
        <v>86</v>
      </c>
      <c r="C54" s="12">
        <f>C55</f>
        <v>46763.7</v>
      </c>
      <c r="D54" s="12">
        <f>D55</f>
        <v>49443.6</v>
      </c>
      <c r="E54" s="12">
        <f>E55</f>
        <v>52257.3</v>
      </c>
    </row>
    <row r="55" spans="1:5" ht="378" x14ac:dyDescent="0.25">
      <c r="A55" s="13" t="s">
        <v>87</v>
      </c>
      <c r="B55" s="14" t="s">
        <v>86</v>
      </c>
      <c r="C55" s="15">
        <v>46763.7</v>
      </c>
      <c r="D55" s="15">
        <v>49443.6</v>
      </c>
      <c r="E55" s="15">
        <v>52257.3</v>
      </c>
    </row>
    <row r="56" spans="1:5" ht="189" x14ac:dyDescent="0.25">
      <c r="A56" s="10" t="s">
        <v>1178</v>
      </c>
      <c r="B56" s="11" t="s">
        <v>1179</v>
      </c>
      <c r="C56" s="12">
        <f>C57</f>
        <v>2741.4</v>
      </c>
      <c r="D56" s="12">
        <f t="shared" ref="D56:E56" si="17">D57</f>
        <v>2925.1</v>
      </c>
      <c r="E56" s="12">
        <f t="shared" si="17"/>
        <v>2925.1</v>
      </c>
    </row>
    <row r="57" spans="1:5" ht="173.25" x14ac:dyDescent="0.25">
      <c r="A57" s="13" t="s">
        <v>1180</v>
      </c>
      <c r="B57" s="14" t="s">
        <v>1179</v>
      </c>
      <c r="C57" s="15">
        <v>2741.4</v>
      </c>
      <c r="D57" s="15">
        <v>2925.1</v>
      </c>
      <c r="E57" s="15">
        <v>2925.1</v>
      </c>
    </row>
    <row r="58" spans="1:5" ht="173.25" x14ac:dyDescent="0.25">
      <c r="A58" s="10" t="s">
        <v>1181</v>
      </c>
      <c r="B58" s="11" t="s">
        <v>1182</v>
      </c>
      <c r="C58" s="12">
        <f>C59</f>
        <v>28.9</v>
      </c>
      <c r="D58" s="12">
        <f t="shared" ref="D58:E58" si="18">D59</f>
        <v>30.8</v>
      </c>
      <c r="E58" s="12">
        <f t="shared" si="18"/>
        <v>30.8</v>
      </c>
    </row>
    <row r="59" spans="1:5" ht="157.5" x14ac:dyDescent="0.25">
      <c r="A59" s="13" t="s">
        <v>1183</v>
      </c>
      <c r="B59" s="14" t="s">
        <v>1182</v>
      </c>
      <c r="C59" s="15">
        <v>28.9</v>
      </c>
      <c r="D59" s="15">
        <v>30.8</v>
      </c>
      <c r="E59" s="15">
        <v>30.8</v>
      </c>
    </row>
    <row r="60" spans="1:5" ht="141.75" x14ac:dyDescent="0.25">
      <c r="A60" s="10" t="s">
        <v>1184</v>
      </c>
      <c r="B60" s="11" t="s">
        <v>1185</v>
      </c>
      <c r="C60" s="12">
        <f>C61</f>
        <v>163.80000000000001</v>
      </c>
      <c r="D60" s="12">
        <f t="shared" ref="D60:E60" si="19">D61</f>
        <v>174.6</v>
      </c>
      <c r="E60" s="12">
        <f t="shared" si="19"/>
        <v>174.6</v>
      </c>
    </row>
    <row r="61" spans="1:5" ht="126" x14ac:dyDescent="0.25">
      <c r="A61" s="13" t="s">
        <v>1186</v>
      </c>
      <c r="B61" s="14" t="s">
        <v>1185</v>
      </c>
      <c r="C61" s="15">
        <v>163.80000000000001</v>
      </c>
      <c r="D61" s="15">
        <v>174.6</v>
      </c>
      <c r="E61" s="15">
        <v>174.6</v>
      </c>
    </row>
    <row r="62" spans="1:5" ht="141.75" x14ac:dyDescent="0.25">
      <c r="A62" s="10" t="s">
        <v>1187</v>
      </c>
      <c r="B62" s="11" t="s">
        <v>1188</v>
      </c>
      <c r="C62" s="12">
        <f>C63</f>
        <v>2430.8000000000002</v>
      </c>
      <c r="D62" s="12">
        <f t="shared" ref="D62:E62" si="20">D63</f>
        <v>2593.6999999999998</v>
      </c>
      <c r="E62" s="12">
        <f t="shared" si="20"/>
        <v>2593.6999999999998</v>
      </c>
    </row>
    <row r="63" spans="1:5" ht="126" x14ac:dyDescent="0.25">
      <c r="A63" s="13" t="s">
        <v>1189</v>
      </c>
      <c r="B63" s="14" t="s">
        <v>1188</v>
      </c>
      <c r="C63" s="15">
        <v>2430.8000000000002</v>
      </c>
      <c r="D63" s="15">
        <v>2593.6999999999998</v>
      </c>
      <c r="E63" s="15">
        <v>2593.6999999999998</v>
      </c>
    </row>
    <row r="64" spans="1:5" ht="94.5" x14ac:dyDescent="0.25">
      <c r="A64" s="10" t="s">
        <v>88</v>
      </c>
      <c r="B64" s="11" t="s">
        <v>89</v>
      </c>
      <c r="C64" s="12">
        <f>C65+C67</f>
        <v>7079669.1000000006</v>
      </c>
      <c r="D64" s="12">
        <f t="shared" ref="D64:E64" si="21">D65+D67</f>
        <v>7085030.5999999996</v>
      </c>
      <c r="E64" s="12">
        <f t="shared" si="21"/>
        <v>6603359.5</v>
      </c>
    </row>
    <row r="65" spans="1:5" ht="157.5" x14ac:dyDescent="0.25">
      <c r="A65" s="10" t="s">
        <v>90</v>
      </c>
      <c r="B65" s="11" t="s">
        <v>91</v>
      </c>
      <c r="C65" s="12">
        <f>C66</f>
        <v>4790479.9000000004</v>
      </c>
      <c r="D65" s="12">
        <f t="shared" ref="D65:E65" si="22">D66</f>
        <v>5480309</v>
      </c>
      <c r="E65" s="12">
        <f t="shared" si="22"/>
        <v>5147147.5</v>
      </c>
    </row>
    <row r="66" spans="1:5" ht="157.5" x14ac:dyDescent="0.25">
      <c r="A66" s="13" t="s">
        <v>92</v>
      </c>
      <c r="B66" s="14" t="s">
        <v>91</v>
      </c>
      <c r="C66" s="15">
        <v>4790479.9000000004</v>
      </c>
      <c r="D66" s="15">
        <v>5480309</v>
      </c>
      <c r="E66" s="15">
        <v>5147147.5</v>
      </c>
    </row>
    <row r="67" spans="1:5" ht="157.5" x14ac:dyDescent="0.25">
      <c r="A67" s="10" t="s">
        <v>93</v>
      </c>
      <c r="B67" s="11" t="s">
        <v>94</v>
      </c>
      <c r="C67" s="12">
        <f>C68</f>
        <v>2289189.2000000002</v>
      </c>
      <c r="D67" s="12">
        <f t="shared" ref="D67:E67" si="23">D68</f>
        <v>1604721.6</v>
      </c>
      <c r="E67" s="12">
        <f t="shared" si="23"/>
        <v>1456212</v>
      </c>
    </row>
    <row r="68" spans="1:5" ht="157.5" x14ac:dyDescent="0.25">
      <c r="A68" s="13" t="s">
        <v>95</v>
      </c>
      <c r="B68" s="14" t="s">
        <v>94</v>
      </c>
      <c r="C68" s="15">
        <v>2289189.2000000002</v>
      </c>
      <c r="D68" s="15">
        <v>1604721.6</v>
      </c>
      <c r="E68" s="15">
        <v>1456212</v>
      </c>
    </row>
    <row r="69" spans="1:5" ht="110.25" x14ac:dyDescent="0.25">
      <c r="A69" s="10" t="s">
        <v>96</v>
      </c>
      <c r="B69" s="11" t="s">
        <v>97</v>
      </c>
      <c r="C69" s="12">
        <f>C70+C72</f>
        <v>43823.6</v>
      </c>
      <c r="D69" s="12">
        <f t="shared" ref="D69:E69" si="24">D70+D72</f>
        <v>48229.299999999996</v>
      </c>
      <c r="E69" s="12">
        <f t="shared" si="24"/>
        <v>38368</v>
      </c>
    </row>
    <row r="70" spans="1:5" ht="182.25" customHeight="1" x14ac:dyDescent="0.25">
      <c r="A70" s="10" t="s">
        <v>98</v>
      </c>
      <c r="B70" s="11" t="s">
        <v>99</v>
      </c>
      <c r="C70" s="12">
        <f>C71</f>
        <v>29653.599999999999</v>
      </c>
      <c r="D70" s="12">
        <f t="shared" ref="D70:E70" si="25">D71</f>
        <v>37304.199999999997</v>
      </c>
      <c r="E70" s="12">
        <f t="shared" si="25"/>
        <v>29908</v>
      </c>
    </row>
    <row r="71" spans="1:5" ht="173.25" x14ac:dyDescent="0.25">
      <c r="A71" s="13" t="s">
        <v>100</v>
      </c>
      <c r="B71" s="14" t="s">
        <v>99</v>
      </c>
      <c r="C71" s="15">
        <v>29653.599999999999</v>
      </c>
      <c r="D71" s="15">
        <v>37304.199999999997</v>
      </c>
      <c r="E71" s="15">
        <v>29908</v>
      </c>
    </row>
    <row r="72" spans="1:5" ht="173.25" x14ac:dyDescent="0.25">
      <c r="A72" s="10" t="s">
        <v>101</v>
      </c>
      <c r="B72" s="11" t="s">
        <v>102</v>
      </c>
      <c r="C72" s="12">
        <f>C73</f>
        <v>14170</v>
      </c>
      <c r="D72" s="12">
        <f t="shared" ref="D72:E72" si="26">D73</f>
        <v>10925.1</v>
      </c>
      <c r="E72" s="12">
        <f t="shared" si="26"/>
        <v>8460</v>
      </c>
    </row>
    <row r="73" spans="1:5" ht="173.25" x14ac:dyDescent="0.25">
      <c r="A73" s="13" t="s">
        <v>103</v>
      </c>
      <c r="B73" s="14" t="s">
        <v>102</v>
      </c>
      <c r="C73" s="15">
        <v>14170</v>
      </c>
      <c r="D73" s="15">
        <v>10925.1</v>
      </c>
      <c r="E73" s="15">
        <v>8460</v>
      </c>
    </row>
    <row r="74" spans="1:5" ht="94.5" x14ac:dyDescent="0.25">
      <c r="A74" s="10" t="s">
        <v>104</v>
      </c>
      <c r="B74" s="11" t="s">
        <v>105</v>
      </c>
      <c r="C74" s="12">
        <f>C75+C77</f>
        <v>7681520.5999999996</v>
      </c>
      <c r="D74" s="12">
        <f t="shared" ref="D74:E74" si="27">D75+D77</f>
        <v>8078222.5</v>
      </c>
      <c r="E74" s="12">
        <f t="shared" si="27"/>
        <v>7652775.5</v>
      </c>
    </row>
    <row r="75" spans="1:5" ht="157.5" x14ac:dyDescent="0.25">
      <c r="A75" s="10" t="s">
        <v>106</v>
      </c>
      <c r="B75" s="11" t="s">
        <v>107</v>
      </c>
      <c r="C75" s="12">
        <f>C76</f>
        <v>5197724.5</v>
      </c>
      <c r="D75" s="12">
        <f t="shared" ref="D75:E75" si="28">D76</f>
        <v>6247664.7999999998</v>
      </c>
      <c r="E75" s="12">
        <f t="shared" si="28"/>
        <v>5965355.5</v>
      </c>
    </row>
    <row r="76" spans="1:5" ht="157.5" x14ac:dyDescent="0.25">
      <c r="A76" s="13" t="s">
        <v>108</v>
      </c>
      <c r="B76" s="14" t="s">
        <v>107</v>
      </c>
      <c r="C76" s="15">
        <v>5197724.5</v>
      </c>
      <c r="D76" s="15">
        <v>6247664.7999999998</v>
      </c>
      <c r="E76" s="15">
        <v>5965355.5</v>
      </c>
    </row>
    <row r="77" spans="1:5" ht="157.5" x14ac:dyDescent="0.25">
      <c r="A77" s="10" t="s">
        <v>109</v>
      </c>
      <c r="B77" s="11" t="s">
        <v>110</v>
      </c>
      <c r="C77" s="12">
        <f>C78</f>
        <v>2483796.1</v>
      </c>
      <c r="D77" s="12">
        <f t="shared" ref="D77:E77" si="29">D78</f>
        <v>1830557.7</v>
      </c>
      <c r="E77" s="12">
        <f t="shared" si="29"/>
        <v>1687420</v>
      </c>
    </row>
    <row r="78" spans="1:5" ht="157.5" x14ac:dyDescent="0.25">
      <c r="A78" s="13" t="s">
        <v>111</v>
      </c>
      <c r="B78" s="14" t="s">
        <v>110</v>
      </c>
      <c r="C78" s="15">
        <v>2483796.1</v>
      </c>
      <c r="D78" s="15">
        <v>1830557.7</v>
      </c>
      <c r="E78" s="15">
        <v>1687420</v>
      </c>
    </row>
    <row r="79" spans="1:5" ht="94.5" x14ac:dyDescent="0.25">
      <c r="A79" s="10" t="s">
        <v>112</v>
      </c>
      <c r="B79" s="11" t="s">
        <v>113</v>
      </c>
      <c r="C79" s="12">
        <f>C80+C82</f>
        <v>-732353.1</v>
      </c>
      <c r="D79" s="12">
        <f t="shared" ref="D79:E79" si="30">D80+D82</f>
        <v>-745164.80000000005</v>
      </c>
      <c r="E79" s="12">
        <f t="shared" si="30"/>
        <v>-768983</v>
      </c>
    </row>
    <row r="80" spans="1:5" ht="157.5" x14ac:dyDescent="0.25">
      <c r="A80" s="10" t="s">
        <v>114</v>
      </c>
      <c r="B80" s="11" t="s">
        <v>115</v>
      </c>
      <c r="C80" s="12">
        <f>C81</f>
        <v>-495549</v>
      </c>
      <c r="D80" s="12">
        <f t="shared" ref="D80:E80" si="31">D81</f>
        <v>-576323.5</v>
      </c>
      <c r="E80" s="12">
        <f t="shared" si="31"/>
        <v>-599419</v>
      </c>
    </row>
    <row r="81" spans="1:5" ht="157.5" x14ac:dyDescent="0.25">
      <c r="A81" s="13" t="s">
        <v>116</v>
      </c>
      <c r="B81" s="14" t="s">
        <v>115</v>
      </c>
      <c r="C81" s="15">
        <v>-495549</v>
      </c>
      <c r="D81" s="15">
        <v>-576323.5</v>
      </c>
      <c r="E81" s="15">
        <v>-599419</v>
      </c>
    </row>
    <row r="82" spans="1:5" ht="157.5" x14ac:dyDescent="0.25">
      <c r="A82" s="10" t="s">
        <v>117</v>
      </c>
      <c r="B82" s="11" t="s">
        <v>118</v>
      </c>
      <c r="C82" s="12">
        <f>C83</f>
        <v>-236804.1</v>
      </c>
      <c r="D82" s="12">
        <f t="shared" ref="D82:E82" si="32">D83</f>
        <v>-168841.3</v>
      </c>
      <c r="E82" s="12">
        <f t="shared" si="32"/>
        <v>-169564</v>
      </c>
    </row>
    <row r="83" spans="1:5" ht="157.5" x14ac:dyDescent="0.25">
      <c r="A83" s="13" t="s">
        <v>119</v>
      </c>
      <c r="B83" s="14" t="s">
        <v>118</v>
      </c>
      <c r="C83" s="15">
        <v>-236804.1</v>
      </c>
      <c r="D83" s="15">
        <v>-168841.3</v>
      </c>
      <c r="E83" s="15">
        <v>-169564</v>
      </c>
    </row>
    <row r="84" spans="1:5" ht="15.75" x14ac:dyDescent="0.25">
      <c r="A84" s="10" t="s">
        <v>120</v>
      </c>
      <c r="B84" s="11" t="s">
        <v>121</v>
      </c>
      <c r="C84" s="12">
        <f>C85+C92</f>
        <v>25345469</v>
      </c>
      <c r="D84" s="12">
        <f t="shared" ref="D84:E84" si="33">D85+D92</f>
        <v>27374755</v>
      </c>
      <c r="E84" s="12">
        <f t="shared" si="33"/>
        <v>29401647</v>
      </c>
    </row>
    <row r="85" spans="1:5" ht="31.5" x14ac:dyDescent="0.25">
      <c r="A85" s="10" t="s">
        <v>122</v>
      </c>
      <c r="B85" s="11" t="s">
        <v>123</v>
      </c>
      <c r="C85" s="12">
        <f>C86+C89</f>
        <v>24220699</v>
      </c>
      <c r="D85" s="12">
        <f t="shared" ref="D85:E85" si="34">D86+D89</f>
        <v>26134134</v>
      </c>
      <c r="E85" s="12">
        <f t="shared" si="34"/>
        <v>28041926</v>
      </c>
    </row>
    <row r="86" spans="1:5" ht="47.25" x14ac:dyDescent="0.25">
      <c r="A86" s="10" t="s">
        <v>124</v>
      </c>
      <c r="B86" s="11" t="s">
        <v>125</v>
      </c>
      <c r="C86" s="12">
        <f>C87</f>
        <v>16470075</v>
      </c>
      <c r="D86" s="12">
        <f t="shared" ref="D86:E86" si="35">D87</f>
        <v>17771211</v>
      </c>
      <c r="E86" s="12">
        <f t="shared" si="35"/>
        <v>19068510</v>
      </c>
    </row>
    <row r="87" spans="1:5" ht="47.25" x14ac:dyDescent="0.25">
      <c r="A87" s="10" t="s">
        <v>126</v>
      </c>
      <c r="B87" s="11" t="s">
        <v>125</v>
      </c>
      <c r="C87" s="12">
        <f>C88</f>
        <v>16470075</v>
      </c>
      <c r="D87" s="12">
        <f t="shared" ref="D87:E87" si="36">D88</f>
        <v>17771211</v>
      </c>
      <c r="E87" s="12">
        <f t="shared" si="36"/>
        <v>19068510</v>
      </c>
    </row>
    <row r="88" spans="1:5" ht="47.25" x14ac:dyDescent="0.25">
      <c r="A88" s="13" t="s">
        <v>127</v>
      </c>
      <c r="B88" s="14" t="s">
        <v>125</v>
      </c>
      <c r="C88" s="15">
        <v>16470075</v>
      </c>
      <c r="D88" s="15">
        <v>17771211</v>
      </c>
      <c r="E88" s="15">
        <v>19068510</v>
      </c>
    </row>
    <row r="89" spans="1:5" ht="63" x14ac:dyDescent="0.25">
      <c r="A89" s="10" t="s">
        <v>128</v>
      </c>
      <c r="B89" s="11" t="s">
        <v>129</v>
      </c>
      <c r="C89" s="12">
        <f>C90</f>
        <v>7750624</v>
      </c>
      <c r="D89" s="12">
        <f t="shared" ref="D89:E89" si="37">D90</f>
        <v>8362923</v>
      </c>
      <c r="E89" s="12">
        <f t="shared" si="37"/>
        <v>8973416</v>
      </c>
    </row>
    <row r="90" spans="1:5" ht="94.5" x14ac:dyDescent="0.25">
      <c r="A90" s="10" t="s">
        <v>130</v>
      </c>
      <c r="B90" s="11" t="s">
        <v>131</v>
      </c>
      <c r="C90" s="12">
        <f>C91</f>
        <v>7750624</v>
      </c>
      <c r="D90" s="12">
        <f t="shared" ref="D90:E90" si="38">D91</f>
        <v>8362923</v>
      </c>
      <c r="E90" s="12">
        <f t="shared" si="38"/>
        <v>8973416</v>
      </c>
    </row>
    <row r="91" spans="1:5" ht="78.75" x14ac:dyDescent="0.25">
      <c r="A91" s="13" t="s">
        <v>132</v>
      </c>
      <c r="B91" s="14" t="s">
        <v>131</v>
      </c>
      <c r="C91" s="15">
        <v>7750624</v>
      </c>
      <c r="D91" s="15">
        <v>8362923</v>
      </c>
      <c r="E91" s="15">
        <v>8973416</v>
      </c>
    </row>
    <row r="92" spans="1:5" ht="15.75" x14ac:dyDescent="0.25">
      <c r="A92" s="10" t="s">
        <v>133</v>
      </c>
      <c r="B92" s="11" t="s">
        <v>134</v>
      </c>
      <c r="C92" s="12">
        <f>C93</f>
        <v>1124770</v>
      </c>
      <c r="D92" s="12">
        <f t="shared" ref="D92:E92" si="39">D93</f>
        <v>1240621</v>
      </c>
      <c r="E92" s="12">
        <f t="shared" si="39"/>
        <v>1359721</v>
      </c>
    </row>
    <row r="93" spans="1:5" ht="15.75" x14ac:dyDescent="0.25">
      <c r="A93" s="13" t="s">
        <v>135</v>
      </c>
      <c r="B93" s="14" t="s">
        <v>134</v>
      </c>
      <c r="C93" s="15">
        <v>1124770</v>
      </c>
      <c r="D93" s="15">
        <v>1240621</v>
      </c>
      <c r="E93" s="15">
        <v>1359721</v>
      </c>
    </row>
    <row r="94" spans="1:5" ht="15.75" x14ac:dyDescent="0.25">
      <c r="A94" s="10" t="s">
        <v>136</v>
      </c>
      <c r="B94" s="11" t="s">
        <v>137</v>
      </c>
      <c r="C94" s="12">
        <f>C95+C100+C105</f>
        <v>15633085.300000001</v>
      </c>
      <c r="D94" s="12">
        <f t="shared" ref="D94:E94" si="40">D95+D100+D105</f>
        <v>16040187.9</v>
      </c>
      <c r="E94" s="12">
        <f t="shared" si="40"/>
        <v>16579255.1</v>
      </c>
    </row>
    <row r="95" spans="1:5" ht="15.75" x14ac:dyDescent="0.25">
      <c r="A95" s="10" t="s">
        <v>138</v>
      </c>
      <c r="B95" s="11" t="s">
        <v>139</v>
      </c>
      <c r="C95" s="12">
        <f>C96+C98</f>
        <v>12824728.800000001</v>
      </c>
      <c r="D95" s="12">
        <f t="shared" ref="D95:E95" si="41">D96+D98</f>
        <v>13231824.4</v>
      </c>
      <c r="E95" s="12">
        <f t="shared" si="41"/>
        <v>13770891.6</v>
      </c>
    </row>
    <row r="96" spans="1:5" ht="47.25" x14ac:dyDescent="0.25">
      <c r="A96" s="10" t="s">
        <v>140</v>
      </c>
      <c r="B96" s="11" t="s">
        <v>141</v>
      </c>
      <c r="C96" s="12">
        <f>C97</f>
        <v>12600362.700000001</v>
      </c>
      <c r="D96" s="12">
        <f t="shared" ref="D96:E96" si="42">D97</f>
        <v>13000326.4</v>
      </c>
      <c r="E96" s="12">
        <f t="shared" si="42"/>
        <v>13529969.799999999</v>
      </c>
    </row>
    <row r="97" spans="1:5" ht="31.5" x14ac:dyDescent="0.25">
      <c r="A97" s="13" t="s">
        <v>142</v>
      </c>
      <c r="B97" s="14" t="s">
        <v>141</v>
      </c>
      <c r="C97" s="15">
        <f>11893253.9+707108.8</f>
        <v>12600362.700000001</v>
      </c>
      <c r="D97" s="15">
        <f>12263978.4+736348</f>
        <v>13000326.4</v>
      </c>
      <c r="E97" s="15">
        <f>12763215.2+766754.6</f>
        <v>13529969.799999999</v>
      </c>
    </row>
    <row r="98" spans="1:5" ht="47.25" x14ac:dyDescent="0.25">
      <c r="A98" s="10" t="s">
        <v>143</v>
      </c>
      <c r="B98" s="11" t="s">
        <v>144</v>
      </c>
      <c r="C98" s="12">
        <v>224366.1</v>
      </c>
      <c r="D98" s="12">
        <v>231498</v>
      </c>
      <c r="E98" s="12">
        <v>240921.8</v>
      </c>
    </row>
    <row r="99" spans="1:5" ht="31.5" x14ac:dyDescent="0.25">
      <c r="A99" s="13" t="s">
        <v>145</v>
      </c>
      <c r="B99" s="14" t="s">
        <v>144</v>
      </c>
      <c r="C99" s="15">
        <v>224366.1</v>
      </c>
      <c r="D99" s="15">
        <v>231498</v>
      </c>
      <c r="E99" s="15">
        <v>240921.8</v>
      </c>
    </row>
    <row r="100" spans="1:5" ht="15.75" x14ac:dyDescent="0.25">
      <c r="A100" s="10" t="s">
        <v>146</v>
      </c>
      <c r="B100" s="11" t="s">
        <v>147</v>
      </c>
      <c r="C100" s="12">
        <v>2805171.5</v>
      </c>
      <c r="D100" s="12">
        <v>2805171.5</v>
      </c>
      <c r="E100" s="12">
        <v>2805171.5</v>
      </c>
    </row>
    <row r="101" spans="1:5" ht="15.75" x14ac:dyDescent="0.25">
      <c r="A101" s="10" t="s">
        <v>148</v>
      </c>
      <c r="B101" s="11" t="s">
        <v>149</v>
      </c>
      <c r="C101" s="12">
        <v>553114</v>
      </c>
      <c r="D101" s="12">
        <v>553114</v>
      </c>
      <c r="E101" s="12">
        <v>553114</v>
      </c>
    </row>
    <row r="102" spans="1:5" ht="15.75" x14ac:dyDescent="0.25">
      <c r="A102" s="13" t="s">
        <v>150</v>
      </c>
      <c r="B102" s="14" t="s">
        <v>149</v>
      </c>
      <c r="C102" s="15">
        <v>553114</v>
      </c>
      <c r="D102" s="15">
        <v>553114</v>
      </c>
      <c r="E102" s="15">
        <v>553114</v>
      </c>
    </row>
    <row r="103" spans="1:5" ht="15.75" x14ac:dyDescent="0.25">
      <c r="A103" s="10" t="s">
        <v>151</v>
      </c>
      <c r="B103" s="11" t="s">
        <v>152</v>
      </c>
      <c r="C103" s="12">
        <v>2252057.5</v>
      </c>
      <c r="D103" s="12">
        <v>2252057.5</v>
      </c>
      <c r="E103" s="12">
        <v>2252057.5</v>
      </c>
    </row>
    <row r="104" spans="1:5" ht="15.75" x14ac:dyDescent="0.25">
      <c r="A104" s="13" t="s">
        <v>153</v>
      </c>
      <c r="B104" s="14" t="s">
        <v>152</v>
      </c>
      <c r="C104" s="15">
        <v>2252057.5</v>
      </c>
      <c r="D104" s="15">
        <v>2252057.5</v>
      </c>
      <c r="E104" s="15">
        <v>2252057.5</v>
      </c>
    </row>
    <row r="105" spans="1:5" ht="15.75" x14ac:dyDescent="0.25">
      <c r="A105" s="10" t="s">
        <v>154</v>
      </c>
      <c r="B105" s="11" t="s">
        <v>155</v>
      </c>
      <c r="C105" s="12">
        <f>C106</f>
        <v>3185</v>
      </c>
      <c r="D105" s="12">
        <f t="shared" ref="D105:E105" si="43">D106</f>
        <v>3192</v>
      </c>
      <c r="E105" s="12">
        <f t="shared" si="43"/>
        <v>3192</v>
      </c>
    </row>
    <row r="106" spans="1:5" ht="15.75" x14ac:dyDescent="0.25">
      <c r="A106" s="13" t="s">
        <v>156</v>
      </c>
      <c r="B106" s="14" t="s">
        <v>155</v>
      </c>
      <c r="C106" s="15">
        <v>3185</v>
      </c>
      <c r="D106" s="15">
        <v>3192</v>
      </c>
      <c r="E106" s="15">
        <v>3192</v>
      </c>
    </row>
    <row r="107" spans="1:5" ht="47.25" x14ac:dyDescent="0.25">
      <c r="A107" s="10" t="s">
        <v>157</v>
      </c>
      <c r="B107" s="11" t="s">
        <v>158</v>
      </c>
      <c r="C107" s="12">
        <f>C108+C115</f>
        <v>1944995.8</v>
      </c>
      <c r="D107" s="12">
        <f t="shared" ref="D107:E107" si="44">D108+D115</f>
        <v>2476126.7999999998</v>
      </c>
      <c r="E107" s="12">
        <f t="shared" si="44"/>
        <v>2673249.9</v>
      </c>
    </row>
    <row r="108" spans="1:5" ht="15.75" x14ac:dyDescent="0.25">
      <c r="A108" s="10" t="s">
        <v>159</v>
      </c>
      <c r="B108" s="11" t="s">
        <v>160</v>
      </c>
      <c r="C108" s="12">
        <f>C109+C111+C113</f>
        <v>1936098.3</v>
      </c>
      <c r="D108" s="12">
        <f t="shared" ref="D108:E108" si="45">D109+D111+D113</f>
        <v>2466846.7999999998</v>
      </c>
      <c r="E108" s="12">
        <f t="shared" si="45"/>
        <v>2663580.1</v>
      </c>
    </row>
    <row r="109" spans="1:5" ht="31.5" x14ac:dyDescent="0.25">
      <c r="A109" s="10" t="s">
        <v>161</v>
      </c>
      <c r="B109" s="11" t="s">
        <v>162</v>
      </c>
      <c r="C109" s="12">
        <f>C110</f>
        <v>559493.5</v>
      </c>
      <c r="D109" s="12">
        <f t="shared" ref="D109:E109" si="46">D110</f>
        <v>593063.1</v>
      </c>
      <c r="E109" s="12">
        <f t="shared" si="46"/>
        <v>631019.19999999995</v>
      </c>
    </row>
    <row r="110" spans="1:5" ht="31.5" x14ac:dyDescent="0.25">
      <c r="A110" s="13" t="s">
        <v>163</v>
      </c>
      <c r="B110" s="14" t="s">
        <v>162</v>
      </c>
      <c r="C110" s="15">
        <v>559493.5</v>
      </c>
      <c r="D110" s="15">
        <v>593063.1</v>
      </c>
      <c r="E110" s="15">
        <v>631019.19999999995</v>
      </c>
    </row>
    <row r="111" spans="1:5" ht="173.25" x14ac:dyDescent="0.25">
      <c r="A111" s="10" t="s">
        <v>164</v>
      </c>
      <c r="B111" s="11" t="s">
        <v>165</v>
      </c>
      <c r="C111" s="12">
        <f>C112</f>
        <v>28900.799999999999</v>
      </c>
      <c r="D111" s="12">
        <f t="shared" ref="D111:E111" si="47">D112</f>
        <v>30114.7</v>
      </c>
      <c r="E111" s="12">
        <f t="shared" si="47"/>
        <v>31499.9</v>
      </c>
    </row>
    <row r="112" spans="1:5" ht="157.5" x14ac:dyDescent="0.25">
      <c r="A112" s="13" t="s">
        <v>166</v>
      </c>
      <c r="B112" s="14" t="s">
        <v>165</v>
      </c>
      <c r="C112" s="15">
        <v>28900.799999999999</v>
      </c>
      <c r="D112" s="15">
        <v>30114.7</v>
      </c>
      <c r="E112" s="15">
        <v>31499.9</v>
      </c>
    </row>
    <row r="113" spans="1:5" ht="31.5" x14ac:dyDescent="0.25">
      <c r="A113" s="10" t="s">
        <v>167</v>
      </c>
      <c r="B113" s="11" t="s">
        <v>168</v>
      </c>
      <c r="C113" s="12">
        <f>C114</f>
        <v>1347704</v>
      </c>
      <c r="D113" s="12">
        <f t="shared" ref="D113:E113" si="48">D114</f>
        <v>1843669</v>
      </c>
      <c r="E113" s="12">
        <f t="shared" si="48"/>
        <v>2001061</v>
      </c>
    </row>
    <row r="114" spans="1:5" ht="31.5" x14ac:dyDescent="0.25">
      <c r="A114" s="13" t="s">
        <v>169</v>
      </c>
      <c r="B114" s="14" t="s">
        <v>168</v>
      </c>
      <c r="C114" s="15">
        <v>1347704</v>
      </c>
      <c r="D114" s="15">
        <v>1843669</v>
      </c>
      <c r="E114" s="15">
        <v>2001061</v>
      </c>
    </row>
    <row r="115" spans="1:5" ht="47.25" x14ac:dyDescent="0.25">
      <c r="A115" s="10" t="s">
        <v>170</v>
      </c>
      <c r="B115" s="11" t="s">
        <v>171</v>
      </c>
      <c r="C115" s="12">
        <f>C116+C118</f>
        <v>8897.5</v>
      </c>
      <c r="D115" s="12">
        <f t="shared" ref="D115:E115" si="49">D116+D118</f>
        <v>9280</v>
      </c>
      <c r="E115" s="12">
        <f t="shared" si="49"/>
        <v>9669.7999999999993</v>
      </c>
    </row>
    <row r="116" spans="1:5" ht="31.5" x14ac:dyDescent="0.25">
      <c r="A116" s="10" t="s">
        <v>172</v>
      </c>
      <c r="B116" s="11" t="s">
        <v>173</v>
      </c>
      <c r="C116" s="12">
        <f>C117</f>
        <v>5282.5</v>
      </c>
      <c r="D116" s="12">
        <f t="shared" ref="D116:E116" si="50">D117</f>
        <v>5509.6</v>
      </c>
      <c r="E116" s="12">
        <f t="shared" si="50"/>
        <v>5741</v>
      </c>
    </row>
    <row r="117" spans="1:5" ht="15.75" x14ac:dyDescent="0.25">
      <c r="A117" s="13" t="s">
        <v>174</v>
      </c>
      <c r="B117" s="14" t="s">
        <v>173</v>
      </c>
      <c r="C117" s="15">
        <v>5282.5</v>
      </c>
      <c r="D117" s="15">
        <v>5509.6</v>
      </c>
      <c r="E117" s="15">
        <v>5741</v>
      </c>
    </row>
    <row r="118" spans="1:5" ht="47.25" x14ac:dyDescent="0.25">
      <c r="A118" s="10" t="s">
        <v>175</v>
      </c>
      <c r="B118" s="11" t="s">
        <v>176</v>
      </c>
      <c r="C118" s="12">
        <f>C119</f>
        <v>3615</v>
      </c>
      <c r="D118" s="12">
        <f t="shared" ref="D118:E118" si="51">D119</f>
        <v>3770.4</v>
      </c>
      <c r="E118" s="12">
        <f t="shared" si="51"/>
        <v>3928.8</v>
      </c>
    </row>
    <row r="119" spans="1:5" ht="47.25" x14ac:dyDescent="0.25">
      <c r="A119" s="13" t="s">
        <v>177</v>
      </c>
      <c r="B119" s="14" t="s">
        <v>176</v>
      </c>
      <c r="C119" s="15">
        <v>3615</v>
      </c>
      <c r="D119" s="15">
        <v>3770.4</v>
      </c>
      <c r="E119" s="15">
        <v>3928.8</v>
      </c>
    </row>
    <row r="120" spans="1:5" ht="15.75" x14ac:dyDescent="0.25">
      <c r="A120" s="10" t="s">
        <v>178</v>
      </c>
      <c r="B120" s="11" t="s">
        <v>179</v>
      </c>
      <c r="C120" s="12">
        <v>402510.3</v>
      </c>
      <c r="D120" s="12">
        <v>411361.5</v>
      </c>
      <c r="E120" s="12">
        <v>397193.6</v>
      </c>
    </row>
    <row r="121" spans="1:5" ht="126" x14ac:dyDescent="0.25">
      <c r="A121" s="10" t="s">
        <v>180</v>
      </c>
      <c r="B121" s="11" t="s">
        <v>181</v>
      </c>
      <c r="C121" s="12">
        <v>135.19999999999999</v>
      </c>
      <c r="D121" s="12">
        <v>135.19999999999999</v>
      </c>
      <c r="E121" s="12">
        <v>135.19999999999999</v>
      </c>
    </row>
    <row r="122" spans="1:5" ht="110.25" x14ac:dyDescent="0.25">
      <c r="A122" s="13" t="s">
        <v>182</v>
      </c>
      <c r="B122" s="14" t="s">
        <v>181</v>
      </c>
      <c r="C122" s="15">
        <v>135.19999999999999</v>
      </c>
      <c r="D122" s="15">
        <v>135.19999999999999</v>
      </c>
      <c r="E122" s="15">
        <v>135.19999999999999</v>
      </c>
    </row>
    <row r="123" spans="1:5" ht="110.25" x14ac:dyDescent="0.25">
      <c r="A123" s="10" t="s">
        <v>183</v>
      </c>
      <c r="B123" s="11" t="s">
        <v>184</v>
      </c>
      <c r="C123" s="12">
        <v>8610.7000000000007</v>
      </c>
      <c r="D123" s="12">
        <v>9864</v>
      </c>
      <c r="E123" s="12">
        <v>8667</v>
      </c>
    </row>
    <row r="124" spans="1:5" ht="94.5" x14ac:dyDescent="0.25">
      <c r="A124" s="13" t="s">
        <v>185</v>
      </c>
      <c r="B124" s="14" t="s">
        <v>184</v>
      </c>
      <c r="C124" s="15">
        <v>8610.7000000000007</v>
      </c>
      <c r="D124" s="15">
        <v>9864</v>
      </c>
      <c r="E124" s="15">
        <v>8667</v>
      </c>
    </row>
    <row r="125" spans="1:5" ht="47.25" x14ac:dyDescent="0.25">
      <c r="A125" s="10" t="s">
        <v>186</v>
      </c>
      <c r="B125" s="11" t="s">
        <v>187</v>
      </c>
      <c r="C125" s="12">
        <v>393764.4</v>
      </c>
      <c r="D125" s="12">
        <v>401362.3</v>
      </c>
      <c r="E125" s="12">
        <v>388391.4</v>
      </c>
    </row>
    <row r="126" spans="1:5" ht="47.25" x14ac:dyDescent="0.25">
      <c r="A126" s="10" t="s">
        <v>188</v>
      </c>
      <c r="B126" s="11" t="s">
        <v>189</v>
      </c>
      <c r="C126" s="12">
        <v>268650.7</v>
      </c>
      <c r="D126" s="12">
        <v>282070.5</v>
      </c>
      <c r="E126" s="12">
        <v>268854.7</v>
      </c>
    </row>
    <row r="127" spans="1:5" ht="47.25" x14ac:dyDescent="0.25">
      <c r="A127" s="13" t="s">
        <v>190</v>
      </c>
      <c r="B127" s="14" t="s">
        <v>189</v>
      </c>
      <c r="C127" s="15">
        <v>268650.7</v>
      </c>
      <c r="D127" s="15">
        <v>282070.5</v>
      </c>
      <c r="E127" s="15">
        <v>268854.7</v>
      </c>
    </row>
    <row r="128" spans="1:5" ht="78.75" x14ac:dyDescent="0.25">
      <c r="A128" s="10" t="s">
        <v>191</v>
      </c>
      <c r="B128" s="11" t="s">
        <v>192</v>
      </c>
      <c r="C128" s="12">
        <v>72151</v>
      </c>
      <c r="D128" s="12">
        <v>66816</v>
      </c>
      <c r="E128" s="12">
        <v>66300</v>
      </c>
    </row>
    <row r="129" spans="1:5" ht="94.5" x14ac:dyDescent="0.25">
      <c r="A129" s="10" t="s">
        <v>193</v>
      </c>
      <c r="B129" s="11" t="s">
        <v>194</v>
      </c>
      <c r="C129" s="12">
        <v>72151</v>
      </c>
      <c r="D129" s="12">
        <v>66816</v>
      </c>
      <c r="E129" s="12">
        <v>66300</v>
      </c>
    </row>
    <row r="130" spans="1:5" ht="94.5" x14ac:dyDescent="0.25">
      <c r="A130" s="13" t="s">
        <v>195</v>
      </c>
      <c r="B130" s="14" t="s">
        <v>194</v>
      </c>
      <c r="C130" s="15">
        <v>70699</v>
      </c>
      <c r="D130" s="15">
        <v>65616</v>
      </c>
      <c r="E130" s="15">
        <v>65300</v>
      </c>
    </row>
    <row r="131" spans="1:5" ht="94.5" x14ac:dyDescent="0.25">
      <c r="A131" s="13" t="s">
        <v>196</v>
      </c>
      <c r="B131" s="14" t="s">
        <v>194</v>
      </c>
      <c r="C131" s="15">
        <v>52</v>
      </c>
      <c r="D131" s="15">
        <v>0</v>
      </c>
      <c r="E131" s="15">
        <v>0</v>
      </c>
    </row>
    <row r="132" spans="1:5" ht="94.5" x14ac:dyDescent="0.25">
      <c r="A132" s="13" t="s">
        <v>197</v>
      </c>
      <c r="B132" s="14" t="s">
        <v>194</v>
      </c>
      <c r="C132" s="15">
        <v>1400</v>
      </c>
      <c r="D132" s="15">
        <v>1200</v>
      </c>
      <c r="E132" s="15">
        <v>1000</v>
      </c>
    </row>
    <row r="133" spans="1:5" ht="31.5" x14ac:dyDescent="0.25">
      <c r="A133" s="10" t="s">
        <v>198</v>
      </c>
      <c r="B133" s="11" t="s">
        <v>199</v>
      </c>
      <c r="C133" s="12">
        <v>10414.6</v>
      </c>
      <c r="D133" s="12">
        <v>10365.200000000001</v>
      </c>
      <c r="E133" s="12">
        <v>10279.299999999999</v>
      </c>
    </row>
    <row r="134" spans="1:5" ht="31.5" x14ac:dyDescent="0.25">
      <c r="A134" s="13" t="s">
        <v>200</v>
      </c>
      <c r="B134" s="14" t="s">
        <v>199</v>
      </c>
      <c r="C134" s="15">
        <v>10414.6</v>
      </c>
      <c r="D134" s="15">
        <v>10365.200000000001</v>
      </c>
      <c r="E134" s="15">
        <v>10279.299999999999</v>
      </c>
    </row>
    <row r="135" spans="1:5" ht="94.5" x14ac:dyDescent="0.25">
      <c r="A135" s="10" t="s">
        <v>201</v>
      </c>
      <c r="B135" s="11" t="s">
        <v>202</v>
      </c>
      <c r="C135" s="12">
        <v>247.2</v>
      </c>
      <c r="D135" s="12">
        <v>247.2</v>
      </c>
      <c r="E135" s="12">
        <v>247.2</v>
      </c>
    </row>
    <row r="136" spans="1:5" ht="94.5" x14ac:dyDescent="0.25">
      <c r="A136" s="13" t="s">
        <v>203</v>
      </c>
      <c r="B136" s="14" t="s">
        <v>202</v>
      </c>
      <c r="C136" s="15">
        <v>247.2</v>
      </c>
      <c r="D136" s="15">
        <v>247.2</v>
      </c>
      <c r="E136" s="15">
        <v>247.2</v>
      </c>
    </row>
    <row r="137" spans="1:5" ht="47.25" x14ac:dyDescent="0.25">
      <c r="A137" s="10" t="s">
        <v>204</v>
      </c>
      <c r="B137" s="11" t="s">
        <v>205</v>
      </c>
      <c r="C137" s="12">
        <v>10.5</v>
      </c>
      <c r="D137" s="12">
        <v>10.5</v>
      </c>
      <c r="E137" s="12">
        <v>10.5</v>
      </c>
    </row>
    <row r="138" spans="1:5" ht="47.25" x14ac:dyDescent="0.25">
      <c r="A138" s="13" t="s">
        <v>206</v>
      </c>
      <c r="B138" s="14" t="s">
        <v>205</v>
      </c>
      <c r="C138" s="15">
        <v>10.5</v>
      </c>
      <c r="D138" s="15">
        <v>10.5</v>
      </c>
      <c r="E138" s="15">
        <v>10.5</v>
      </c>
    </row>
    <row r="139" spans="1:5" ht="157.5" x14ac:dyDescent="0.25">
      <c r="A139" s="10" t="s">
        <v>207</v>
      </c>
      <c r="B139" s="11" t="s">
        <v>208</v>
      </c>
      <c r="C139" s="12">
        <v>28</v>
      </c>
      <c r="D139" s="12">
        <v>36</v>
      </c>
      <c r="E139" s="12">
        <v>32</v>
      </c>
    </row>
    <row r="140" spans="1:5" ht="157.5" x14ac:dyDescent="0.25">
      <c r="A140" s="13" t="s">
        <v>209</v>
      </c>
      <c r="B140" s="14" t="s">
        <v>208</v>
      </c>
      <c r="C140" s="15">
        <v>28</v>
      </c>
      <c r="D140" s="15">
        <v>36</v>
      </c>
      <c r="E140" s="15">
        <v>32</v>
      </c>
    </row>
    <row r="141" spans="1:5" ht="173.25" x14ac:dyDescent="0.25">
      <c r="A141" s="10" t="s">
        <v>210</v>
      </c>
      <c r="B141" s="11" t="s">
        <v>211</v>
      </c>
      <c r="C141" s="12">
        <v>24</v>
      </c>
      <c r="D141" s="12">
        <v>24</v>
      </c>
      <c r="E141" s="12">
        <v>24</v>
      </c>
    </row>
    <row r="142" spans="1:5" ht="157.5" x14ac:dyDescent="0.25">
      <c r="A142" s="13" t="s">
        <v>212</v>
      </c>
      <c r="B142" s="14" t="s">
        <v>211</v>
      </c>
      <c r="C142" s="15">
        <v>24</v>
      </c>
      <c r="D142" s="15">
        <v>24</v>
      </c>
      <c r="E142" s="15">
        <v>24</v>
      </c>
    </row>
    <row r="143" spans="1:5" ht="94.5" x14ac:dyDescent="0.25">
      <c r="A143" s="10" t="s">
        <v>213</v>
      </c>
      <c r="B143" s="11" t="s">
        <v>214</v>
      </c>
      <c r="C143" s="12">
        <v>37967.599999999999</v>
      </c>
      <c r="D143" s="12">
        <v>37752.5</v>
      </c>
      <c r="E143" s="12">
        <v>38489.300000000003</v>
      </c>
    </row>
    <row r="144" spans="1:5" ht="126" x14ac:dyDescent="0.25">
      <c r="A144" s="10" t="s">
        <v>215</v>
      </c>
      <c r="B144" s="11" t="s">
        <v>216</v>
      </c>
      <c r="C144" s="12">
        <v>10137.6</v>
      </c>
      <c r="D144" s="12">
        <v>9922.5</v>
      </c>
      <c r="E144" s="12">
        <v>10659.3</v>
      </c>
    </row>
    <row r="145" spans="1:5" ht="110.25" x14ac:dyDescent="0.25">
      <c r="A145" s="13" t="s">
        <v>217</v>
      </c>
      <c r="B145" s="14" t="s">
        <v>216</v>
      </c>
      <c r="C145" s="15">
        <v>10137.6</v>
      </c>
      <c r="D145" s="15">
        <v>9922.5</v>
      </c>
      <c r="E145" s="15">
        <v>10659.3</v>
      </c>
    </row>
    <row r="146" spans="1:5" ht="252" x14ac:dyDescent="0.25">
      <c r="A146" s="10" t="s">
        <v>218</v>
      </c>
      <c r="B146" s="11" t="s">
        <v>219</v>
      </c>
      <c r="C146" s="12">
        <v>27830</v>
      </c>
      <c r="D146" s="12">
        <v>27830</v>
      </c>
      <c r="E146" s="12">
        <v>27830</v>
      </c>
    </row>
    <row r="147" spans="1:5" ht="236.25" x14ac:dyDescent="0.25">
      <c r="A147" s="13" t="s">
        <v>220</v>
      </c>
      <c r="B147" s="14" t="s">
        <v>219</v>
      </c>
      <c r="C147" s="15">
        <v>27830</v>
      </c>
      <c r="D147" s="15">
        <v>27830</v>
      </c>
      <c r="E147" s="15">
        <v>27830</v>
      </c>
    </row>
    <row r="148" spans="1:5" ht="63" x14ac:dyDescent="0.25">
      <c r="A148" s="10" t="s">
        <v>221</v>
      </c>
      <c r="B148" s="11" t="s">
        <v>222</v>
      </c>
      <c r="C148" s="12">
        <v>752.5</v>
      </c>
      <c r="D148" s="12">
        <v>660</v>
      </c>
      <c r="E148" s="12">
        <v>645</v>
      </c>
    </row>
    <row r="149" spans="1:5" ht="63" x14ac:dyDescent="0.25">
      <c r="A149" s="13" t="s">
        <v>223</v>
      </c>
      <c r="B149" s="14" t="s">
        <v>222</v>
      </c>
      <c r="C149" s="15">
        <v>752.5</v>
      </c>
      <c r="D149" s="15">
        <v>660</v>
      </c>
      <c r="E149" s="15">
        <v>645</v>
      </c>
    </row>
    <row r="150" spans="1:5" ht="47.25" x14ac:dyDescent="0.25">
      <c r="A150" s="10" t="s">
        <v>224</v>
      </c>
      <c r="B150" s="11" t="s">
        <v>225</v>
      </c>
      <c r="C150" s="12">
        <v>462</v>
      </c>
      <c r="D150" s="12">
        <v>435</v>
      </c>
      <c r="E150" s="12">
        <v>410</v>
      </c>
    </row>
    <row r="151" spans="1:5" ht="47.25" x14ac:dyDescent="0.25">
      <c r="A151" s="13" t="s">
        <v>226</v>
      </c>
      <c r="B151" s="14" t="s">
        <v>225</v>
      </c>
      <c r="C151" s="15">
        <v>462</v>
      </c>
      <c r="D151" s="15">
        <v>435</v>
      </c>
      <c r="E151" s="15">
        <v>410</v>
      </c>
    </row>
    <row r="152" spans="1:5" ht="47.25" x14ac:dyDescent="0.25">
      <c r="A152" s="10" t="s">
        <v>227</v>
      </c>
      <c r="B152" s="11" t="s">
        <v>228</v>
      </c>
      <c r="C152" s="12">
        <v>135</v>
      </c>
      <c r="D152" s="12">
        <v>135</v>
      </c>
      <c r="E152" s="12">
        <v>135</v>
      </c>
    </row>
    <row r="153" spans="1:5" ht="47.25" x14ac:dyDescent="0.25">
      <c r="A153" s="13" t="s">
        <v>229</v>
      </c>
      <c r="B153" s="14" t="s">
        <v>228</v>
      </c>
      <c r="C153" s="15">
        <v>135</v>
      </c>
      <c r="D153" s="15">
        <v>135</v>
      </c>
      <c r="E153" s="15">
        <v>135</v>
      </c>
    </row>
    <row r="154" spans="1:5" ht="110.25" x14ac:dyDescent="0.25">
      <c r="A154" s="10" t="s">
        <v>230</v>
      </c>
      <c r="B154" s="11" t="s">
        <v>231</v>
      </c>
      <c r="C154" s="12">
        <v>945</v>
      </c>
      <c r="D154" s="12">
        <v>844</v>
      </c>
      <c r="E154" s="12">
        <v>998</v>
      </c>
    </row>
    <row r="155" spans="1:5" ht="110.25" x14ac:dyDescent="0.25">
      <c r="A155" s="13" t="s">
        <v>232</v>
      </c>
      <c r="B155" s="14" t="s">
        <v>231</v>
      </c>
      <c r="C155" s="15">
        <v>945</v>
      </c>
      <c r="D155" s="15">
        <v>844</v>
      </c>
      <c r="E155" s="15">
        <v>998</v>
      </c>
    </row>
    <row r="156" spans="1:5" ht="110.25" x14ac:dyDescent="0.25">
      <c r="A156" s="10" t="s">
        <v>233</v>
      </c>
      <c r="B156" s="11" t="s">
        <v>234</v>
      </c>
      <c r="C156" s="12">
        <v>1000</v>
      </c>
      <c r="D156" s="12">
        <v>1000</v>
      </c>
      <c r="E156" s="12">
        <v>1000</v>
      </c>
    </row>
    <row r="157" spans="1:5" ht="110.25" x14ac:dyDescent="0.25">
      <c r="A157" s="13" t="s">
        <v>235</v>
      </c>
      <c r="B157" s="14" t="s">
        <v>234</v>
      </c>
      <c r="C157" s="15">
        <v>1000</v>
      </c>
      <c r="D157" s="15">
        <v>1000</v>
      </c>
      <c r="E157" s="15">
        <v>1000</v>
      </c>
    </row>
    <row r="158" spans="1:5" ht="78.75" x14ac:dyDescent="0.25">
      <c r="A158" s="10" t="s">
        <v>236</v>
      </c>
      <c r="B158" s="11" t="s">
        <v>237</v>
      </c>
      <c r="C158" s="12">
        <v>900</v>
      </c>
      <c r="D158" s="12">
        <v>900</v>
      </c>
      <c r="E158" s="12">
        <v>900</v>
      </c>
    </row>
    <row r="159" spans="1:5" ht="78.75" x14ac:dyDescent="0.25">
      <c r="A159" s="13" t="s">
        <v>238</v>
      </c>
      <c r="B159" s="14" t="s">
        <v>237</v>
      </c>
      <c r="C159" s="15">
        <v>900</v>
      </c>
      <c r="D159" s="15">
        <v>900</v>
      </c>
      <c r="E159" s="15">
        <v>900</v>
      </c>
    </row>
    <row r="160" spans="1:5" ht="110.25" x14ac:dyDescent="0.25">
      <c r="A160" s="10" t="s">
        <v>239</v>
      </c>
      <c r="B160" s="11" t="s">
        <v>240</v>
      </c>
      <c r="C160" s="12">
        <v>76.3</v>
      </c>
      <c r="D160" s="12">
        <v>66.400000000000006</v>
      </c>
      <c r="E160" s="12">
        <v>66.400000000000006</v>
      </c>
    </row>
    <row r="161" spans="1:10" ht="94.5" x14ac:dyDescent="0.25">
      <c r="A161" s="13" t="s">
        <v>241</v>
      </c>
      <c r="B161" s="14" t="s">
        <v>240</v>
      </c>
      <c r="C161" s="15">
        <v>76.3</v>
      </c>
      <c r="D161" s="15">
        <v>66.400000000000006</v>
      </c>
      <c r="E161" s="15">
        <v>66.400000000000006</v>
      </c>
    </row>
    <row r="162" spans="1:10" ht="63" x14ac:dyDescent="0.25">
      <c r="A162" s="10" t="s">
        <v>242</v>
      </c>
      <c r="B162" s="11" t="s">
        <v>243</v>
      </c>
      <c r="C162" s="12">
        <f>C163+C166+C170+C173+C204+C190+C198</f>
        <v>2618861.0999999996</v>
      </c>
      <c r="D162" s="12">
        <v>1700013.4</v>
      </c>
      <c r="E162" s="12">
        <v>1348805.3</v>
      </c>
      <c r="H162" s="3"/>
      <c r="I162" s="3"/>
      <c r="J162" s="3"/>
    </row>
    <row r="163" spans="1:10" ht="94.5" x14ac:dyDescent="0.25">
      <c r="A163" s="10" t="s">
        <v>244</v>
      </c>
      <c r="B163" s="11" t="s">
        <v>245</v>
      </c>
      <c r="C163" s="12">
        <v>3109.8</v>
      </c>
      <c r="D163" s="12">
        <v>3109.8</v>
      </c>
      <c r="E163" s="12">
        <v>3109.8</v>
      </c>
    </row>
    <row r="164" spans="1:10" ht="78.75" x14ac:dyDescent="0.25">
      <c r="A164" s="10" t="s">
        <v>246</v>
      </c>
      <c r="B164" s="11" t="s">
        <v>247</v>
      </c>
      <c r="C164" s="12">
        <v>3109.8</v>
      </c>
      <c r="D164" s="12">
        <v>3109.8</v>
      </c>
      <c r="E164" s="12">
        <v>3109.8</v>
      </c>
    </row>
    <row r="165" spans="1:10" ht="78.75" x14ac:dyDescent="0.25">
      <c r="A165" s="13" t="s">
        <v>248</v>
      </c>
      <c r="B165" s="14" t="s">
        <v>247</v>
      </c>
      <c r="C165" s="15">
        <v>3109.8</v>
      </c>
      <c r="D165" s="15">
        <v>3109.8</v>
      </c>
      <c r="E165" s="15">
        <v>3109.8</v>
      </c>
    </row>
    <row r="166" spans="1:10" ht="15.75" x14ac:dyDescent="0.25">
      <c r="A166" s="10" t="s">
        <v>249</v>
      </c>
      <c r="B166" s="11" t="s">
        <v>250</v>
      </c>
      <c r="C166" s="12">
        <v>2285374</v>
      </c>
      <c r="D166" s="12">
        <v>1391097.2</v>
      </c>
      <c r="E166" s="12">
        <v>1093005</v>
      </c>
    </row>
    <row r="167" spans="1:10" ht="63" x14ac:dyDescent="0.25">
      <c r="A167" s="10" t="s">
        <v>251</v>
      </c>
      <c r="B167" s="11" t="s">
        <v>252</v>
      </c>
      <c r="C167" s="12">
        <v>2285374</v>
      </c>
      <c r="D167" s="12">
        <v>1391097.2</v>
      </c>
      <c r="E167" s="12">
        <v>1093005</v>
      </c>
    </row>
    <row r="168" spans="1:10" ht="63" x14ac:dyDescent="0.25">
      <c r="A168" s="10" t="s">
        <v>253</v>
      </c>
      <c r="B168" s="11" t="s">
        <v>254</v>
      </c>
      <c r="C168" s="12">
        <v>2285374</v>
      </c>
      <c r="D168" s="12">
        <v>1391097.2</v>
      </c>
      <c r="E168" s="12">
        <v>1093005</v>
      </c>
    </row>
    <row r="169" spans="1:10" ht="63" x14ac:dyDescent="0.25">
      <c r="A169" s="13" t="s">
        <v>255</v>
      </c>
      <c r="B169" s="14" t="s">
        <v>254</v>
      </c>
      <c r="C169" s="15">
        <v>2285374</v>
      </c>
      <c r="D169" s="15">
        <v>1391097.2</v>
      </c>
      <c r="E169" s="15">
        <v>1093005</v>
      </c>
    </row>
    <row r="170" spans="1:10" ht="31.5" x14ac:dyDescent="0.25">
      <c r="A170" s="10" t="s">
        <v>256</v>
      </c>
      <c r="B170" s="11" t="s">
        <v>257</v>
      </c>
      <c r="C170" s="12">
        <v>94489.4</v>
      </c>
      <c r="D170" s="12">
        <v>92700.3</v>
      </c>
      <c r="E170" s="12">
        <v>42356.800000000003</v>
      </c>
    </row>
    <row r="171" spans="1:10" ht="63" x14ac:dyDescent="0.25">
      <c r="A171" s="10" t="s">
        <v>258</v>
      </c>
      <c r="B171" s="11" t="s">
        <v>259</v>
      </c>
      <c r="C171" s="12">
        <v>94489.4</v>
      </c>
      <c r="D171" s="12">
        <v>92700.3</v>
      </c>
      <c r="E171" s="12">
        <v>42356.800000000003</v>
      </c>
    </row>
    <row r="172" spans="1:10" ht="63" x14ac:dyDescent="0.25">
      <c r="A172" s="13" t="s">
        <v>260</v>
      </c>
      <c r="B172" s="14" t="s">
        <v>259</v>
      </c>
      <c r="C172" s="15">
        <v>94489.4</v>
      </c>
      <c r="D172" s="15">
        <v>92700.3</v>
      </c>
      <c r="E172" s="15">
        <v>42356.800000000003</v>
      </c>
    </row>
    <row r="173" spans="1:10" ht="126" x14ac:dyDescent="0.25">
      <c r="A173" s="10" t="s">
        <v>261</v>
      </c>
      <c r="B173" s="11" t="s">
        <v>262</v>
      </c>
      <c r="C173" s="12">
        <f>C174+C177+C185+C188</f>
        <v>220847.5</v>
      </c>
      <c r="D173" s="12">
        <f>D174+D177+D185+D188</f>
        <v>210300.3</v>
      </c>
      <c r="E173" s="12">
        <f>E174+E177+E185+E188</f>
        <v>207553.9</v>
      </c>
    </row>
    <row r="174" spans="1:10" ht="110.25" x14ac:dyDescent="0.25">
      <c r="A174" s="10" t="s">
        <v>263</v>
      </c>
      <c r="B174" s="11" t="s">
        <v>264</v>
      </c>
      <c r="C174" s="12">
        <v>201766.3</v>
      </c>
      <c r="D174" s="12">
        <v>191245.8</v>
      </c>
      <c r="E174" s="12">
        <v>188472.3</v>
      </c>
    </row>
    <row r="175" spans="1:10" ht="110.25" x14ac:dyDescent="0.25">
      <c r="A175" s="10" t="s">
        <v>265</v>
      </c>
      <c r="B175" s="11" t="s">
        <v>266</v>
      </c>
      <c r="C175" s="12">
        <v>201766.3</v>
      </c>
      <c r="D175" s="12">
        <v>191245.8</v>
      </c>
      <c r="E175" s="12">
        <v>188472.3</v>
      </c>
    </row>
    <row r="176" spans="1:10" ht="110.25" x14ac:dyDescent="0.25">
      <c r="A176" s="13" t="s">
        <v>267</v>
      </c>
      <c r="B176" s="14" t="s">
        <v>266</v>
      </c>
      <c r="C176" s="15">
        <v>201766.3</v>
      </c>
      <c r="D176" s="15">
        <v>191245.8</v>
      </c>
      <c r="E176" s="15">
        <v>188472.3</v>
      </c>
    </row>
    <row r="177" spans="1:5" ht="126" x14ac:dyDescent="0.25">
      <c r="A177" s="10" t="s">
        <v>268</v>
      </c>
      <c r="B177" s="11" t="s">
        <v>269</v>
      </c>
      <c r="C177" s="12">
        <f>C178</f>
        <v>14985.200000000003</v>
      </c>
      <c r="D177" s="12">
        <f t="shared" ref="D177:E177" si="52">D178</f>
        <v>16055.500000000002</v>
      </c>
      <c r="E177" s="12">
        <f t="shared" si="52"/>
        <v>16612.400000000001</v>
      </c>
    </row>
    <row r="178" spans="1:5" ht="110.25" x14ac:dyDescent="0.25">
      <c r="A178" s="10" t="s">
        <v>270</v>
      </c>
      <c r="B178" s="11" t="s">
        <v>271</v>
      </c>
      <c r="C178" s="12">
        <f>C179+C180+C181+C182+C183+C184</f>
        <v>14985.200000000003</v>
      </c>
      <c r="D178" s="12">
        <f t="shared" ref="D178:E178" si="53">D179+D180+D181+D182+D183+D184</f>
        <v>16055.500000000002</v>
      </c>
      <c r="E178" s="12">
        <f t="shared" si="53"/>
        <v>16612.400000000001</v>
      </c>
    </row>
    <row r="179" spans="1:5" ht="110.25" x14ac:dyDescent="0.25">
      <c r="A179" s="13" t="s">
        <v>272</v>
      </c>
      <c r="B179" s="14" t="s">
        <v>271</v>
      </c>
      <c r="C179" s="15">
        <v>10581.7</v>
      </c>
      <c r="D179" s="15">
        <v>11062.7</v>
      </c>
      <c r="E179" s="15">
        <v>11543.8</v>
      </c>
    </row>
    <row r="180" spans="1:5" ht="110.25" x14ac:dyDescent="0.25">
      <c r="A180" s="13" t="s">
        <v>273</v>
      </c>
      <c r="B180" s="14" t="s">
        <v>271</v>
      </c>
      <c r="C180" s="15">
        <v>240</v>
      </c>
      <c r="D180" s="15">
        <v>240</v>
      </c>
      <c r="E180" s="15">
        <v>240</v>
      </c>
    </row>
    <row r="181" spans="1:5" ht="110.25" x14ac:dyDescent="0.25">
      <c r="A181" s="13" t="s">
        <v>274</v>
      </c>
      <c r="B181" s="14" t="s">
        <v>271</v>
      </c>
      <c r="C181" s="15">
        <v>3460.7</v>
      </c>
      <c r="D181" s="15">
        <v>4050</v>
      </c>
      <c r="E181" s="15">
        <v>4212</v>
      </c>
    </row>
    <row r="182" spans="1:5" ht="110.25" x14ac:dyDescent="0.25">
      <c r="A182" s="13" t="s">
        <v>275</v>
      </c>
      <c r="B182" s="14" t="s">
        <v>271</v>
      </c>
      <c r="C182" s="15">
        <v>9.6999999999999993</v>
      </c>
      <c r="D182" s="15">
        <v>9.6999999999999993</v>
      </c>
      <c r="E182" s="15">
        <v>9.6999999999999993</v>
      </c>
    </row>
    <row r="183" spans="1:5" ht="110.25" x14ac:dyDescent="0.25">
      <c r="A183" s="13" t="s">
        <v>276</v>
      </c>
      <c r="B183" s="14" t="s">
        <v>271</v>
      </c>
      <c r="C183" s="15">
        <v>172.4</v>
      </c>
      <c r="D183" s="15">
        <v>172.4</v>
      </c>
      <c r="E183" s="15">
        <v>86.2</v>
      </c>
    </row>
    <row r="184" spans="1:5" ht="110.25" x14ac:dyDescent="0.25">
      <c r="A184" s="13" t="s">
        <v>277</v>
      </c>
      <c r="B184" s="14" t="s">
        <v>271</v>
      </c>
      <c r="C184" s="15">
        <v>520.70000000000005</v>
      </c>
      <c r="D184" s="15">
        <v>520.70000000000005</v>
      </c>
      <c r="E184" s="15">
        <v>520.70000000000005</v>
      </c>
    </row>
    <row r="185" spans="1:5" ht="63" x14ac:dyDescent="0.25">
      <c r="A185" s="10" t="s">
        <v>278</v>
      </c>
      <c r="B185" s="11" t="s">
        <v>279</v>
      </c>
      <c r="C185" s="12">
        <f>C186</f>
        <v>4000</v>
      </c>
      <c r="D185" s="12">
        <f t="shared" ref="D185:E185" si="54">D186</f>
        <v>2903</v>
      </c>
      <c r="E185" s="12">
        <f t="shared" si="54"/>
        <v>2373.1999999999998</v>
      </c>
    </row>
    <row r="186" spans="1:5" ht="63" x14ac:dyDescent="0.25">
      <c r="A186" s="10" t="s">
        <v>280</v>
      </c>
      <c r="B186" s="11" t="s">
        <v>281</v>
      </c>
      <c r="C186" s="12">
        <f>C187</f>
        <v>4000</v>
      </c>
      <c r="D186" s="12">
        <v>2903</v>
      </c>
      <c r="E186" s="12">
        <v>2373.1999999999998</v>
      </c>
    </row>
    <row r="187" spans="1:5" ht="47.25" x14ac:dyDescent="0.25">
      <c r="A187" s="13" t="s">
        <v>282</v>
      </c>
      <c r="B187" s="14" t="s">
        <v>281</v>
      </c>
      <c r="C187" s="15">
        <v>4000</v>
      </c>
      <c r="D187" s="15">
        <v>2903</v>
      </c>
      <c r="E187" s="15">
        <v>2373.1999999999998</v>
      </c>
    </row>
    <row r="188" spans="1:5" ht="189" x14ac:dyDescent="0.25">
      <c r="A188" s="10" t="s">
        <v>283</v>
      </c>
      <c r="B188" s="11" t="s">
        <v>284</v>
      </c>
      <c r="C188" s="12">
        <v>96</v>
      </c>
      <c r="D188" s="12">
        <v>96</v>
      </c>
      <c r="E188" s="12">
        <v>96</v>
      </c>
    </row>
    <row r="189" spans="1:5" ht="157.5" x14ac:dyDescent="0.25">
      <c r="A189" s="13" t="s">
        <v>285</v>
      </c>
      <c r="B189" s="14" t="s">
        <v>284</v>
      </c>
      <c r="C189" s="15">
        <v>96</v>
      </c>
      <c r="D189" s="15">
        <v>96</v>
      </c>
      <c r="E189" s="15">
        <v>96</v>
      </c>
    </row>
    <row r="190" spans="1:5" ht="63" x14ac:dyDescent="0.25">
      <c r="A190" s="10" t="s">
        <v>286</v>
      </c>
      <c r="B190" s="11" t="s">
        <v>287</v>
      </c>
      <c r="C190" s="12">
        <f>C191+C195</f>
        <v>13279.8</v>
      </c>
      <c r="D190" s="12">
        <f>D191+D195</f>
        <v>1266.9000000000001</v>
      </c>
      <c r="E190" s="12">
        <f>E191+E195</f>
        <v>1252</v>
      </c>
    </row>
    <row r="191" spans="1:5" ht="63" x14ac:dyDescent="0.25">
      <c r="A191" s="10" t="s">
        <v>288</v>
      </c>
      <c r="B191" s="11" t="s">
        <v>289</v>
      </c>
      <c r="C191" s="12">
        <f>C192</f>
        <v>13179.8</v>
      </c>
      <c r="D191" s="12">
        <f>D192</f>
        <v>1166.9000000000001</v>
      </c>
      <c r="E191" s="12">
        <f>E192</f>
        <v>1152</v>
      </c>
    </row>
    <row r="192" spans="1:5" ht="141.75" x14ac:dyDescent="0.25">
      <c r="A192" s="10" t="s">
        <v>290</v>
      </c>
      <c r="B192" s="11" t="s">
        <v>291</v>
      </c>
      <c r="C192" s="12">
        <f>C193+C194</f>
        <v>13179.8</v>
      </c>
      <c r="D192" s="12">
        <v>1166.9000000000001</v>
      </c>
      <c r="E192" s="12">
        <v>1152</v>
      </c>
    </row>
    <row r="193" spans="1:5" ht="126" x14ac:dyDescent="0.25">
      <c r="A193" s="13" t="s">
        <v>292</v>
      </c>
      <c r="B193" s="14" t="s">
        <v>291</v>
      </c>
      <c r="C193" s="15">
        <v>13000</v>
      </c>
      <c r="D193" s="15">
        <v>1107</v>
      </c>
      <c r="E193" s="15">
        <v>1152</v>
      </c>
    </row>
    <row r="194" spans="1:5" ht="126" x14ac:dyDescent="0.25">
      <c r="A194" s="13" t="s">
        <v>293</v>
      </c>
      <c r="B194" s="14" t="s">
        <v>291</v>
      </c>
      <c r="C194" s="15">
        <v>179.8</v>
      </c>
      <c r="D194" s="15">
        <v>59.9</v>
      </c>
      <c r="E194" s="15">
        <v>0</v>
      </c>
    </row>
    <row r="195" spans="1:5" ht="110.25" x14ac:dyDescent="0.25">
      <c r="A195" s="10" t="s">
        <v>294</v>
      </c>
      <c r="B195" s="11" t="s">
        <v>295</v>
      </c>
      <c r="C195" s="12">
        <v>100</v>
      </c>
      <c r="D195" s="12">
        <v>100</v>
      </c>
      <c r="E195" s="12">
        <v>100</v>
      </c>
    </row>
    <row r="196" spans="1:5" ht="204.75" x14ac:dyDescent="0.25">
      <c r="A196" s="10" t="s">
        <v>296</v>
      </c>
      <c r="B196" s="11" t="s">
        <v>297</v>
      </c>
      <c r="C196" s="12">
        <v>100</v>
      </c>
      <c r="D196" s="12">
        <v>100</v>
      </c>
      <c r="E196" s="12">
        <v>100</v>
      </c>
    </row>
    <row r="197" spans="1:5" ht="189" x14ac:dyDescent="0.25">
      <c r="A197" s="13" t="s">
        <v>298</v>
      </c>
      <c r="B197" s="14" t="s">
        <v>297</v>
      </c>
      <c r="C197" s="15">
        <v>100</v>
      </c>
      <c r="D197" s="15">
        <v>100</v>
      </c>
      <c r="E197" s="15">
        <v>100</v>
      </c>
    </row>
    <row r="198" spans="1:5" ht="94.5" x14ac:dyDescent="0.25">
      <c r="A198" s="10" t="s">
        <v>299</v>
      </c>
      <c r="B198" s="11" t="s">
        <v>300</v>
      </c>
      <c r="C198" s="12">
        <f>C199+C201</f>
        <v>89</v>
      </c>
      <c r="D198" s="12">
        <v>50</v>
      </c>
      <c r="E198" s="12">
        <v>50</v>
      </c>
    </row>
    <row r="199" spans="1:5" ht="204.75" x14ac:dyDescent="0.25">
      <c r="A199" s="10" t="s">
        <v>1341</v>
      </c>
      <c r="B199" s="11" t="s">
        <v>1342</v>
      </c>
      <c r="C199" s="12">
        <v>39</v>
      </c>
      <c r="D199" s="12">
        <v>0</v>
      </c>
      <c r="E199" s="12">
        <v>0</v>
      </c>
    </row>
    <row r="200" spans="1:5" ht="189" x14ac:dyDescent="0.25">
      <c r="A200" s="13" t="s">
        <v>1340</v>
      </c>
      <c r="B200" s="14" t="s">
        <v>1342</v>
      </c>
      <c r="C200" s="23">
        <v>39</v>
      </c>
      <c r="D200" s="23">
        <v>0</v>
      </c>
      <c r="E200" s="23">
        <v>0</v>
      </c>
    </row>
    <row r="201" spans="1:5" ht="141.75" x14ac:dyDescent="0.25">
      <c r="A201" s="10" t="s">
        <v>301</v>
      </c>
      <c r="B201" s="11" t="s">
        <v>302</v>
      </c>
      <c r="C201" s="12">
        <v>50</v>
      </c>
      <c r="D201" s="12">
        <v>50</v>
      </c>
      <c r="E201" s="12">
        <v>50</v>
      </c>
    </row>
    <row r="202" spans="1:5" ht="267.75" x14ac:dyDescent="0.25">
      <c r="A202" s="10" t="s">
        <v>303</v>
      </c>
      <c r="B202" s="11" t="s">
        <v>304</v>
      </c>
      <c r="C202" s="12">
        <v>50</v>
      </c>
      <c r="D202" s="12">
        <v>50</v>
      </c>
      <c r="E202" s="12">
        <v>50</v>
      </c>
    </row>
    <row r="203" spans="1:5" ht="267.75" x14ac:dyDescent="0.25">
      <c r="A203" s="13" t="s">
        <v>305</v>
      </c>
      <c r="B203" s="14" t="s">
        <v>304</v>
      </c>
      <c r="C203" s="15">
        <v>50</v>
      </c>
      <c r="D203" s="15">
        <v>50</v>
      </c>
      <c r="E203" s="15">
        <v>50</v>
      </c>
    </row>
    <row r="204" spans="1:5" ht="110.25" x14ac:dyDescent="0.25">
      <c r="A204" s="10" t="s">
        <v>306</v>
      </c>
      <c r="B204" s="11" t="s">
        <v>307</v>
      </c>
      <c r="C204" s="12">
        <v>1671.6</v>
      </c>
      <c r="D204" s="12">
        <v>1488.9</v>
      </c>
      <c r="E204" s="12">
        <v>1477.8</v>
      </c>
    </row>
    <row r="205" spans="1:5" ht="78.75" x14ac:dyDescent="0.25">
      <c r="A205" s="10" t="s">
        <v>308</v>
      </c>
      <c r="B205" s="11" t="s">
        <v>309</v>
      </c>
      <c r="C205" s="12">
        <v>1671.6</v>
      </c>
      <c r="D205" s="12">
        <v>1488.9</v>
      </c>
      <c r="E205" s="12">
        <v>1477.8</v>
      </c>
    </row>
    <row r="206" spans="1:5" ht="78.75" x14ac:dyDescent="0.25">
      <c r="A206" s="10" t="s">
        <v>310</v>
      </c>
      <c r="B206" s="11" t="s">
        <v>311</v>
      </c>
      <c r="C206" s="12">
        <v>1671.6</v>
      </c>
      <c r="D206" s="12">
        <v>1488.9</v>
      </c>
      <c r="E206" s="12">
        <v>1477.8</v>
      </c>
    </row>
    <row r="207" spans="1:5" ht="63" x14ac:dyDescent="0.25">
      <c r="A207" s="13" t="s">
        <v>312</v>
      </c>
      <c r="B207" s="14" t="s">
        <v>311</v>
      </c>
      <c r="C207" s="15">
        <v>1671.6</v>
      </c>
      <c r="D207" s="15">
        <v>1488.9</v>
      </c>
      <c r="E207" s="15">
        <v>1477.8</v>
      </c>
    </row>
    <row r="208" spans="1:5" ht="31.5" x14ac:dyDescent="0.25">
      <c r="A208" s="10" t="s">
        <v>313</v>
      </c>
      <c r="B208" s="11" t="s">
        <v>314</v>
      </c>
      <c r="C208" s="12">
        <v>155049.1</v>
      </c>
      <c r="D208" s="12">
        <v>155395.1</v>
      </c>
      <c r="E208" s="12">
        <v>155772.1</v>
      </c>
    </row>
    <row r="209" spans="1:5" ht="15.75" x14ac:dyDescent="0.25">
      <c r="A209" s="10" t="s">
        <v>315</v>
      </c>
      <c r="B209" s="11" t="s">
        <v>316</v>
      </c>
      <c r="C209" s="12">
        <v>18511</v>
      </c>
      <c r="D209" s="12">
        <v>18857</v>
      </c>
      <c r="E209" s="12">
        <v>19234</v>
      </c>
    </row>
    <row r="210" spans="1:5" ht="63" x14ac:dyDescent="0.25">
      <c r="A210" s="10" t="s">
        <v>317</v>
      </c>
      <c r="B210" s="11" t="s">
        <v>318</v>
      </c>
      <c r="C210" s="12">
        <v>14040</v>
      </c>
      <c r="D210" s="12">
        <v>14040</v>
      </c>
      <c r="E210" s="12">
        <v>14040</v>
      </c>
    </row>
    <row r="211" spans="1:5" ht="78.75" x14ac:dyDescent="0.25">
      <c r="A211" s="10" t="s">
        <v>319</v>
      </c>
      <c r="B211" s="11" t="s">
        <v>320</v>
      </c>
      <c r="C211" s="12">
        <v>14040</v>
      </c>
      <c r="D211" s="12">
        <v>14040</v>
      </c>
      <c r="E211" s="12">
        <v>14040</v>
      </c>
    </row>
    <row r="212" spans="1:5" ht="78.75" x14ac:dyDescent="0.25">
      <c r="A212" s="13" t="s">
        <v>321</v>
      </c>
      <c r="B212" s="14" t="s">
        <v>320</v>
      </c>
      <c r="C212" s="15">
        <v>14040</v>
      </c>
      <c r="D212" s="15">
        <v>14040</v>
      </c>
      <c r="E212" s="15">
        <v>14040</v>
      </c>
    </row>
    <row r="213" spans="1:5" ht="47.25" x14ac:dyDescent="0.25">
      <c r="A213" s="10" t="s">
        <v>322</v>
      </c>
      <c r="B213" s="11" t="s">
        <v>323</v>
      </c>
      <c r="C213" s="12">
        <v>3671</v>
      </c>
      <c r="D213" s="12">
        <v>4017</v>
      </c>
      <c r="E213" s="12">
        <v>4394</v>
      </c>
    </row>
    <row r="214" spans="1:5" ht="47.25" x14ac:dyDescent="0.25">
      <c r="A214" s="13" t="s">
        <v>324</v>
      </c>
      <c r="B214" s="14" t="s">
        <v>323</v>
      </c>
      <c r="C214" s="15">
        <v>3671</v>
      </c>
      <c r="D214" s="15">
        <v>4017</v>
      </c>
      <c r="E214" s="15">
        <v>4394</v>
      </c>
    </row>
    <row r="215" spans="1:5" ht="63" x14ac:dyDescent="0.25">
      <c r="A215" s="10" t="s">
        <v>325</v>
      </c>
      <c r="B215" s="11" t="s">
        <v>326</v>
      </c>
      <c r="C215" s="12">
        <v>200</v>
      </c>
      <c r="D215" s="12">
        <v>200</v>
      </c>
      <c r="E215" s="12">
        <v>200</v>
      </c>
    </row>
    <row r="216" spans="1:5" ht="189" x14ac:dyDescent="0.25">
      <c r="A216" s="10" t="s">
        <v>327</v>
      </c>
      <c r="B216" s="11" t="s">
        <v>328</v>
      </c>
      <c r="C216" s="12">
        <v>200</v>
      </c>
      <c r="D216" s="12">
        <v>200</v>
      </c>
      <c r="E216" s="12">
        <v>200</v>
      </c>
    </row>
    <row r="217" spans="1:5" ht="157.5" x14ac:dyDescent="0.25">
      <c r="A217" s="13" t="s">
        <v>329</v>
      </c>
      <c r="B217" s="14" t="s">
        <v>328</v>
      </c>
      <c r="C217" s="15">
        <v>200</v>
      </c>
      <c r="D217" s="15">
        <v>200</v>
      </c>
      <c r="E217" s="15">
        <v>200</v>
      </c>
    </row>
    <row r="218" spans="1:5" ht="31.5" x14ac:dyDescent="0.25">
      <c r="A218" s="10" t="s">
        <v>330</v>
      </c>
      <c r="B218" s="11" t="s">
        <v>331</v>
      </c>
      <c r="C218" s="12">
        <v>600</v>
      </c>
      <c r="D218" s="12">
        <v>600</v>
      </c>
      <c r="E218" s="12">
        <v>600</v>
      </c>
    </row>
    <row r="219" spans="1:5" ht="47.25" x14ac:dyDescent="0.25">
      <c r="A219" s="10" t="s">
        <v>332</v>
      </c>
      <c r="B219" s="11" t="s">
        <v>333</v>
      </c>
      <c r="C219" s="12">
        <v>600</v>
      </c>
      <c r="D219" s="12">
        <v>600</v>
      </c>
      <c r="E219" s="12">
        <v>600</v>
      </c>
    </row>
    <row r="220" spans="1:5" ht="31.5" x14ac:dyDescent="0.25">
      <c r="A220" s="13" t="s">
        <v>334</v>
      </c>
      <c r="B220" s="14" t="s">
        <v>333</v>
      </c>
      <c r="C220" s="15">
        <v>600</v>
      </c>
      <c r="D220" s="15">
        <v>600</v>
      </c>
      <c r="E220" s="15">
        <v>600</v>
      </c>
    </row>
    <row r="221" spans="1:5" ht="15.75" x14ac:dyDescent="0.25">
      <c r="A221" s="10" t="s">
        <v>335</v>
      </c>
      <c r="B221" s="11" t="s">
        <v>336</v>
      </c>
      <c r="C221" s="12">
        <v>136538.1</v>
      </c>
      <c r="D221" s="12">
        <v>136538.1</v>
      </c>
      <c r="E221" s="12">
        <v>136538.1</v>
      </c>
    </row>
    <row r="222" spans="1:5" ht="31.5" x14ac:dyDescent="0.25">
      <c r="A222" s="10" t="s">
        <v>337</v>
      </c>
      <c r="B222" s="11" t="s">
        <v>338</v>
      </c>
      <c r="C222" s="12">
        <v>136538.1</v>
      </c>
      <c r="D222" s="12">
        <v>136538.1</v>
      </c>
      <c r="E222" s="12">
        <v>136538.1</v>
      </c>
    </row>
    <row r="223" spans="1:5" ht="63" x14ac:dyDescent="0.25">
      <c r="A223" s="10" t="s">
        <v>339</v>
      </c>
      <c r="B223" s="11" t="s">
        <v>340</v>
      </c>
      <c r="C223" s="12">
        <v>36287.300000000003</v>
      </c>
      <c r="D223" s="12">
        <v>36287.300000000003</v>
      </c>
      <c r="E223" s="12">
        <v>36287.300000000003</v>
      </c>
    </row>
    <row r="224" spans="1:5" ht="63" x14ac:dyDescent="0.25">
      <c r="A224" s="13" t="s">
        <v>341</v>
      </c>
      <c r="B224" s="14" t="s">
        <v>340</v>
      </c>
      <c r="C224" s="15">
        <v>36287.300000000003</v>
      </c>
      <c r="D224" s="15">
        <v>36287.300000000003</v>
      </c>
      <c r="E224" s="15">
        <v>36287.300000000003</v>
      </c>
    </row>
    <row r="225" spans="1:5" ht="63" x14ac:dyDescent="0.25">
      <c r="A225" s="10" t="s">
        <v>342</v>
      </c>
      <c r="B225" s="11" t="s">
        <v>343</v>
      </c>
      <c r="C225" s="12">
        <v>70029</v>
      </c>
      <c r="D225" s="12">
        <v>70029</v>
      </c>
      <c r="E225" s="12">
        <v>70029</v>
      </c>
    </row>
    <row r="226" spans="1:5" ht="47.25" x14ac:dyDescent="0.25">
      <c r="A226" s="13" t="s">
        <v>344</v>
      </c>
      <c r="B226" s="14" t="s">
        <v>343</v>
      </c>
      <c r="C226" s="15">
        <v>70029</v>
      </c>
      <c r="D226" s="15">
        <v>70029</v>
      </c>
      <c r="E226" s="15">
        <v>70029</v>
      </c>
    </row>
    <row r="227" spans="1:5" ht="63" x14ac:dyDescent="0.25">
      <c r="A227" s="10" t="s">
        <v>345</v>
      </c>
      <c r="B227" s="11" t="s">
        <v>346</v>
      </c>
      <c r="C227" s="12">
        <v>30221.8</v>
      </c>
      <c r="D227" s="12">
        <v>30221.8</v>
      </c>
      <c r="E227" s="12">
        <v>30221.8</v>
      </c>
    </row>
    <row r="228" spans="1:5" ht="63" x14ac:dyDescent="0.25">
      <c r="A228" s="13" t="s">
        <v>347</v>
      </c>
      <c r="B228" s="14" t="s">
        <v>346</v>
      </c>
      <c r="C228" s="15">
        <v>30221.8</v>
      </c>
      <c r="D228" s="15">
        <v>30221.8</v>
      </c>
      <c r="E228" s="15">
        <v>30221.8</v>
      </c>
    </row>
    <row r="229" spans="1:5" ht="31.5" x14ac:dyDescent="0.25">
      <c r="A229" s="10" t="s">
        <v>348</v>
      </c>
      <c r="B229" s="11" t="s">
        <v>349</v>
      </c>
      <c r="C229" s="12">
        <f>C230+C255</f>
        <v>587462.80000000005</v>
      </c>
      <c r="D229" s="12">
        <f t="shared" ref="D229:E229" si="55">D230+D255</f>
        <v>163626.79999999999</v>
      </c>
      <c r="E229" s="12">
        <f t="shared" si="55"/>
        <v>169285.30000000002</v>
      </c>
    </row>
    <row r="230" spans="1:5" ht="15.75" x14ac:dyDescent="0.25">
      <c r="A230" s="10" t="s">
        <v>350</v>
      </c>
      <c r="B230" s="11" t="s">
        <v>351</v>
      </c>
      <c r="C230" s="12">
        <f>C231+C233+C235+C237+C241+C244</f>
        <v>100062.9</v>
      </c>
      <c r="D230" s="12">
        <f t="shared" ref="D230:E230" si="56">D231+D233+D235+D237+D241+D244</f>
        <v>103130.3</v>
      </c>
      <c r="E230" s="12">
        <f t="shared" si="56"/>
        <v>106337.70000000001</v>
      </c>
    </row>
    <row r="231" spans="1:5" ht="78.75" x14ac:dyDescent="0.25">
      <c r="A231" s="10" t="s">
        <v>352</v>
      </c>
      <c r="B231" s="11" t="s">
        <v>353</v>
      </c>
      <c r="C231" s="12">
        <v>95</v>
      </c>
      <c r="D231" s="12">
        <v>95</v>
      </c>
      <c r="E231" s="12">
        <v>95</v>
      </c>
    </row>
    <row r="232" spans="1:5" ht="63" x14ac:dyDescent="0.25">
      <c r="A232" s="13" t="s">
        <v>354</v>
      </c>
      <c r="B232" s="14" t="s">
        <v>353</v>
      </c>
      <c r="C232" s="15">
        <v>95</v>
      </c>
      <c r="D232" s="15">
        <v>95</v>
      </c>
      <c r="E232" s="15">
        <v>95</v>
      </c>
    </row>
    <row r="233" spans="1:5" ht="31.5" x14ac:dyDescent="0.25">
      <c r="A233" s="10" t="s">
        <v>355</v>
      </c>
      <c r="B233" s="11" t="s">
        <v>356</v>
      </c>
      <c r="C233" s="12">
        <v>5177.2</v>
      </c>
      <c r="D233" s="12">
        <v>5177.2</v>
      </c>
      <c r="E233" s="12">
        <v>5177.2</v>
      </c>
    </row>
    <row r="234" spans="1:5" ht="31.5" x14ac:dyDescent="0.25">
      <c r="A234" s="13" t="s">
        <v>357</v>
      </c>
      <c r="B234" s="14" t="s">
        <v>356</v>
      </c>
      <c r="C234" s="15">
        <v>5177.2</v>
      </c>
      <c r="D234" s="15">
        <v>5177.2</v>
      </c>
      <c r="E234" s="15">
        <v>5177.2</v>
      </c>
    </row>
    <row r="235" spans="1:5" ht="31.5" x14ac:dyDescent="0.25">
      <c r="A235" s="10" t="s">
        <v>358</v>
      </c>
      <c r="B235" s="11" t="s">
        <v>359</v>
      </c>
      <c r="C235" s="12">
        <v>2</v>
      </c>
      <c r="D235" s="12">
        <v>2</v>
      </c>
      <c r="E235" s="12">
        <v>2</v>
      </c>
    </row>
    <row r="236" spans="1:5" ht="31.5" x14ac:dyDescent="0.25">
      <c r="A236" s="13" t="s">
        <v>360</v>
      </c>
      <c r="B236" s="14" t="s">
        <v>359</v>
      </c>
      <c r="C236" s="15">
        <v>2</v>
      </c>
      <c r="D236" s="15">
        <v>2</v>
      </c>
      <c r="E236" s="15">
        <v>2</v>
      </c>
    </row>
    <row r="237" spans="1:5" ht="47.25" x14ac:dyDescent="0.25">
      <c r="A237" s="10" t="s">
        <v>361</v>
      </c>
      <c r="B237" s="11" t="s">
        <v>362</v>
      </c>
      <c r="C237" s="12">
        <f>C238</f>
        <v>138.69999999999999</v>
      </c>
      <c r="D237" s="12">
        <f t="shared" ref="D237:E237" si="57">D238</f>
        <v>113.7</v>
      </c>
      <c r="E237" s="12">
        <f t="shared" si="57"/>
        <v>113.7</v>
      </c>
    </row>
    <row r="238" spans="1:5" ht="126" x14ac:dyDescent="0.25">
      <c r="A238" s="10" t="s">
        <v>363</v>
      </c>
      <c r="B238" s="11" t="s">
        <v>364</v>
      </c>
      <c r="C238" s="12">
        <f>C239+C240</f>
        <v>138.69999999999999</v>
      </c>
      <c r="D238" s="12">
        <v>113.7</v>
      </c>
      <c r="E238" s="12">
        <v>113.7</v>
      </c>
    </row>
    <row r="239" spans="1:5" ht="110.25" x14ac:dyDescent="0.25">
      <c r="A239" s="13" t="s">
        <v>365</v>
      </c>
      <c r="B239" s="14" t="s">
        <v>364</v>
      </c>
      <c r="C239" s="15">
        <v>40</v>
      </c>
      <c r="D239" s="15">
        <v>15</v>
      </c>
      <c r="E239" s="15">
        <v>15</v>
      </c>
    </row>
    <row r="240" spans="1:5" ht="110.25" x14ac:dyDescent="0.25">
      <c r="A240" s="13" t="s">
        <v>366</v>
      </c>
      <c r="B240" s="14" t="s">
        <v>364</v>
      </c>
      <c r="C240" s="15">
        <v>98.7</v>
      </c>
      <c r="D240" s="15">
        <v>98.7</v>
      </c>
      <c r="E240" s="15">
        <v>98.7</v>
      </c>
    </row>
    <row r="241" spans="1:5" ht="47.25" x14ac:dyDescent="0.25">
      <c r="A241" s="10" t="s">
        <v>367</v>
      </c>
      <c r="B241" s="11" t="s">
        <v>368</v>
      </c>
      <c r="C241" s="12">
        <v>52.1</v>
      </c>
      <c r="D241" s="12">
        <v>55.7</v>
      </c>
      <c r="E241" s="12">
        <v>55.2</v>
      </c>
    </row>
    <row r="242" spans="1:5" ht="78.75" x14ac:dyDescent="0.25">
      <c r="A242" s="10" t="s">
        <v>369</v>
      </c>
      <c r="B242" s="11" t="s">
        <v>370</v>
      </c>
      <c r="C242" s="12">
        <v>52.1</v>
      </c>
      <c r="D242" s="12">
        <v>55.7</v>
      </c>
      <c r="E242" s="12">
        <v>55.2</v>
      </c>
    </row>
    <row r="243" spans="1:5" ht="78.75" x14ac:dyDescent="0.25">
      <c r="A243" s="13" t="s">
        <v>371</v>
      </c>
      <c r="B243" s="14" t="s">
        <v>370</v>
      </c>
      <c r="C243" s="15">
        <v>52.1</v>
      </c>
      <c r="D243" s="15">
        <v>55.7</v>
      </c>
      <c r="E243" s="15">
        <v>55.2</v>
      </c>
    </row>
    <row r="244" spans="1:5" ht="31.5" x14ac:dyDescent="0.25">
      <c r="A244" s="10" t="s">
        <v>372</v>
      </c>
      <c r="B244" s="11" t="s">
        <v>373</v>
      </c>
      <c r="C244" s="12">
        <v>94597.9</v>
      </c>
      <c r="D244" s="12">
        <v>97686.7</v>
      </c>
      <c r="E244" s="12">
        <v>100894.6</v>
      </c>
    </row>
    <row r="245" spans="1:5" ht="47.25" x14ac:dyDescent="0.25">
      <c r="A245" s="10" t="s">
        <v>374</v>
      </c>
      <c r="B245" s="11" t="s">
        <v>375</v>
      </c>
      <c r="C245" s="12">
        <v>7.4</v>
      </c>
      <c r="D245" s="12">
        <v>8.8000000000000007</v>
      </c>
      <c r="E245" s="12">
        <v>9</v>
      </c>
    </row>
    <row r="246" spans="1:5" ht="31.5" x14ac:dyDescent="0.25">
      <c r="A246" s="13" t="s">
        <v>376</v>
      </c>
      <c r="B246" s="14" t="s">
        <v>375</v>
      </c>
      <c r="C246" s="15">
        <v>7.4</v>
      </c>
      <c r="D246" s="15">
        <v>8.8000000000000007</v>
      </c>
      <c r="E246" s="15">
        <v>9</v>
      </c>
    </row>
    <row r="247" spans="1:5" ht="47.25" x14ac:dyDescent="0.25">
      <c r="A247" s="10" t="s">
        <v>377</v>
      </c>
      <c r="B247" s="11" t="s">
        <v>378</v>
      </c>
      <c r="C247" s="12">
        <v>94590.5</v>
      </c>
      <c r="D247" s="12">
        <v>97677.9</v>
      </c>
      <c r="E247" s="12">
        <v>100885.6</v>
      </c>
    </row>
    <row r="248" spans="1:5" ht="47.25" x14ac:dyDescent="0.25">
      <c r="A248" s="13" t="s">
        <v>379</v>
      </c>
      <c r="B248" s="14" t="s">
        <v>378</v>
      </c>
      <c r="C248" s="15">
        <v>47008.5</v>
      </c>
      <c r="D248" s="15">
        <v>48888.800000000003</v>
      </c>
      <c r="E248" s="15">
        <v>50844.4</v>
      </c>
    </row>
    <row r="249" spans="1:5" ht="47.25" x14ac:dyDescent="0.25">
      <c r="A249" s="13" t="s">
        <v>380</v>
      </c>
      <c r="B249" s="14" t="s">
        <v>378</v>
      </c>
      <c r="C249" s="15">
        <v>2178</v>
      </c>
      <c r="D249" s="15">
        <v>2178</v>
      </c>
      <c r="E249" s="15">
        <v>2178</v>
      </c>
    </row>
    <row r="250" spans="1:5" ht="47.25" x14ac:dyDescent="0.25">
      <c r="A250" s="13" t="s">
        <v>381</v>
      </c>
      <c r="B250" s="14" t="s">
        <v>378</v>
      </c>
      <c r="C250" s="15">
        <v>27694.400000000001</v>
      </c>
      <c r="D250" s="15">
        <v>28802.2</v>
      </c>
      <c r="E250" s="15">
        <v>29954.3</v>
      </c>
    </row>
    <row r="251" spans="1:5" ht="47.25" x14ac:dyDescent="0.25">
      <c r="A251" s="13" t="s">
        <v>382</v>
      </c>
      <c r="B251" s="14" t="s">
        <v>378</v>
      </c>
      <c r="C251" s="15">
        <v>9000</v>
      </c>
      <c r="D251" s="15">
        <v>9000</v>
      </c>
      <c r="E251" s="15">
        <v>9000</v>
      </c>
    </row>
    <row r="252" spans="1:5" ht="47.25" x14ac:dyDescent="0.25">
      <c r="A252" s="13" t="s">
        <v>383</v>
      </c>
      <c r="B252" s="14" t="s">
        <v>378</v>
      </c>
      <c r="C252" s="15">
        <v>6000</v>
      </c>
      <c r="D252" s="15">
        <v>6000</v>
      </c>
      <c r="E252" s="15">
        <v>6000</v>
      </c>
    </row>
    <row r="253" spans="1:5" ht="47.25" x14ac:dyDescent="0.25">
      <c r="A253" s="13" t="s">
        <v>384</v>
      </c>
      <c r="B253" s="14" t="s">
        <v>378</v>
      </c>
      <c r="C253" s="15">
        <v>900</v>
      </c>
      <c r="D253" s="15">
        <v>1000</v>
      </c>
      <c r="E253" s="15">
        <v>1100</v>
      </c>
    </row>
    <row r="254" spans="1:5" ht="47.25" x14ac:dyDescent="0.25">
      <c r="A254" s="13" t="s">
        <v>385</v>
      </c>
      <c r="B254" s="14" t="s">
        <v>378</v>
      </c>
      <c r="C254" s="15">
        <v>1809.6</v>
      </c>
      <c r="D254" s="15">
        <v>1808.9</v>
      </c>
      <c r="E254" s="15">
        <v>1808.9</v>
      </c>
    </row>
    <row r="255" spans="1:5" ht="15.75" x14ac:dyDescent="0.25">
      <c r="A255" s="10" t="s">
        <v>386</v>
      </c>
      <c r="B255" s="11" t="s">
        <v>387</v>
      </c>
      <c r="C255" s="12">
        <f>C256+C260</f>
        <v>487399.90000000008</v>
      </c>
      <c r="D255" s="12">
        <f t="shared" ref="D255:E255" si="58">D256+D260</f>
        <v>60496.5</v>
      </c>
      <c r="E255" s="12">
        <f t="shared" si="58"/>
        <v>62947.600000000006</v>
      </c>
    </row>
    <row r="256" spans="1:5" ht="47.25" x14ac:dyDescent="0.25">
      <c r="A256" s="10" t="s">
        <v>388</v>
      </c>
      <c r="B256" s="11" t="s">
        <v>389</v>
      </c>
      <c r="C256" s="12">
        <v>9988.9</v>
      </c>
      <c r="D256" s="12">
        <v>10456.700000000001</v>
      </c>
      <c r="E256" s="12">
        <v>10949.7</v>
      </c>
    </row>
    <row r="257" spans="1:5" ht="47.25" x14ac:dyDescent="0.25">
      <c r="A257" s="10" t="s">
        <v>390</v>
      </c>
      <c r="B257" s="11" t="s">
        <v>391</v>
      </c>
      <c r="C257" s="12">
        <v>9988.9</v>
      </c>
      <c r="D257" s="12">
        <v>10456.700000000001</v>
      </c>
      <c r="E257" s="12">
        <v>10949.7</v>
      </c>
    </row>
    <row r="258" spans="1:5" ht="47.25" x14ac:dyDescent="0.25">
      <c r="A258" s="13" t="s">
        <v>392</v>
      </c>
      <c r="B258" s="14" t="s">
        <v>391</v>
      </c>
      <c r="C258" s="15">
        <v>8604.9</v>
      </c>
      <c r="D258" s="15">
        <v>8948.7000000000007</v>
      </c>
      <c r="E258" s="15">
        <v>9306.7000000000007</v>
      </c>
    </row>
    <row r="259" spans="1:5" ht="47.25" x14ac:dyDescent="0.25">
      <c r="A259" s="13" t="s">
        <v>393</v>
      </c>
      <c r="B259" s="14" t="s">
        <v>391</v>
      </c>
      <c r="C259" s="15">
        <v>1384</v>
      </c>
      <c r="D259" s="15">
        <v>1508</v>
      </c>
      <c r="E259" s="15">
        <v>1643</v>
      </c>
    </row>
    <row r="260" spans="1:5" ht="31.5" x14ac:dyDescent="0.25">
      <c r="A260" s="10" t="s">
        <v>394</v>
      </c>
      <c r="B260" s="11" t="s">
        <v>395</v>
      </c>
      <c r="C260" s="12">
        <f>C261</f>
        <v>477411.00000000006</v>
      </c>
      <c r="D260" s="12">
        <f t="shared" ref="D260:E260" si="59">D261</f>
        <v>50039.8</v>
      </c>
      <c r="E260" s="12">
        <f t="shared" si="59"/>
        <v>51997.9</v>
      </c>
    </row>
    <row r="261" spans="1:5" ht="31.5" x14ac:dyDescent="0.25">
      <c r="A261" s="10" t="s">
        <v>396</v>
      </c>
      <c r="B261" s="11" t="s">
        <v>397</v>
      </c>
      <c r="C261" s="12">
        <f>SUM(C262:C282)</f>
        <v>477411.00000000006</v>
      </c>
      <c r="D261" s="12">
        <v>50039.8</v>
      </c>
      <c r="E261" s="12">
        <v>51997.9</v>
      </c>
    </row>
    <row r="262" spans="1:5" ht="31.5" x14ac:dyDescent="0.25">
      <c r="A262" s="13" t="s">
        <v>398</v>
      </c>
      <c r="B262" s="14" t="s">
        <v>397</v>
      </c>
      <c r="C262" s="15">
        <v>307.2</v>
      </c>
      <c r="D262" s="15">
        <v>307.2</v>
      </c>
      <c r="E262" s="15">
        <v>307.2</v>
      </c>
    </row>
    <row r="263" spans="1:5" ht="31.5" x14ac:dyDescent="0.25">
      <c r="A263" s="13" t="s">
        <v>1343</v>
      </c>
      <c r="B263" s="14" t="s">
        <v>397</v>
      </c>
      <c r="C263" s="15">
        <v>171.3</v>
      </c>
      <c r="D263" s="15">
        <v>0</v>
      </c>
      <c r="E263" s="15">
        <v>0</v>
      </c>
    </row>
    <row r="264" spans="1:5" ht="31.5" x14ac:dyDescent="0.25">
      <c r="A264" s="13" t="s">
        <v>399</v>
      </c>
      <c r="B264" s="14" t="s">
        <v>397</v>
      </c>
      <c r="C264" s="15">
        <v>17000</v>
      </c>
      <c r="D264" s="15">
        <v>17000</v>
      </c>
      <c r="E264" s="15">
        <v>17000</v>
      </c>
    </row>
    <row r="265" spans="1:5" ht="31.5" x14ac:dyDescent="0.25">
      <c r="A265" s="13" t="s">
        <v>1344</v>
      </c>
      <c r="B265" s="14" t="s">
        <v>397</v>
      </c>
      <c r="C265" s="15">
        <v>26400</v>
      </c>
      <c r="D265" s="15">
        <v>0</v>
      </c>
      <c r="E265" s="15">
        <v>0</v>
      </c>
    </row>
    <row r="266" spans="1:5" ht="31.5" x14ac:dyDescent="0.25">
      <c r="A266" s="13" t="s">
        <v>400</v>
      </c>
      <c r="B266" s="14" t="s">
        <v>397</v>
      </c>
      <c r="C266" s="15">
        <v>10348.4</v>
      </c>
      <c r="D266" s="15">
        <v>11064.3</v>
      </c>
      <c r="E266" s="15">
        <v>12711.9</v>
      </c>
    </row>
    <row r="267" spans="1:5" ht="31.5" x14ac:dyDescent="0.25">
      <c r="A267" s="13" t="s">
        <v>401</v>
      </c>
      <c r="B267" s="14" t="s">
        <v>397</v>
      </c>
      <c r="C267" s="15">
        <v>2</v>
      </c>
      <c r="D267" s="15">
        <v>2</v>
      </c>
      <c r="E267" s="15">
        <v>2</v>
      </c>
    </row>
    <row r="268" spans="1:5" ht="31.5" x14ac:dyDescent="0.25">
      <c r="A268" s="13" t="s">
        <v>402</v>
      </c>
      <c r="B268" s="14" t="s">
        <v>397</v>
      </c>
      <c r="C268" s="15">
        <v>1042.3</v>
      </c>
      <c r="D268" s="15">
        <v>1042.3</v>
      </c>
      <c r="E268" s="15">
        <v>1042.3</v>
      </c>
    </row>
    <row r="269" spans="1:5" ht="31.5" x14ac:dyDescent="0.25">
      <c r="A269" s="13" t="s">
        <v>403</v>
      </c>
      <c r="B269" s="14" t="s">
        <v>397</v>
      </c>
      <c r="C269" s="15">
        <v>30.8</v>
      </c>
      <c r="D269" s="15">
        <v>31.4</v>
      </c>
      <c r="E269" s="15">
        <v>34.6</v>
      </c>
    </row>
    <row r="270" spans="1:5" ht="31.5" x14ac:dyDescent="0.25">
      <c r="A270" s="13" t="s">
        <v>404</v>
      </c>
      <c r="B270" s="14" t="s">
        <v>397</v>
      </c>
      <c r="C270" s="15">
        <v>2203.6</v>
      </c>
      <c r="D270" s="15">
        <v>686.7</v>
      </c>
      <c r="E270" s="15">
        <v>509.2</v>
      </c>
    </row>
    <row r="271" spans="1:5" ht="31.5" x14ac:dyDescent="0.25">
      <c r="A271" s="13" t="s">
        <v>405</v>
      </c>
      <c r="B271" s="14" t="s">
        <v>397</v>
      </c>
      <c r="C271" s="15">
        <v>22458.3</v>
      </c>
      <c r="D271" s="15">
        <v>293.8</v>
      </c>
      <c r="E271" s="15">
        <v>293.8</v>
      </c>
    </row>
    <row r="272" spans="1:5" ht="31.5" x14ac:dyDescent="0.25">
      <c r="A272" s="13" t="s">
        <v>406</v>
      </c>
      <c r="B272" s="14" t="s">
        <v>397</v>
      </c>
      <c r="C272" s="15">
        <v>387588.6</v>
      </c>
      <c r="D272" s="15">
        <v>8838.6</v>
      </c>
      <c r="E272" s="15">
        <v>9192.2000000000007</v>
      </c>
    </row>
    <row r="273" spans="1:5" ht="31.5" x14ac:dyDescent="0.25">
      <c r="A273" s="13" t="s">
        <v>407</v>
      </c>
      <c r="B273" s="14" t="s">
        <v>397</v>
      </c>
      <c r="C273" s="15">
        <v>26.7</v>
      </c>
      <c r="D273" s="15">
        <v>26.7</v>
      </c>
      <c r="E273" s="15">
        <v>26.7</v>
      </c>
    </row>
    <row r="274" spans="1:5" ht="31.5" x14ac:dyDescent="0.25">
      <c r="A274" s="13" t="s">
        <v>408</v>
      </c>
      <c r="B274" s="14" t="s">
        <v>397</v>
      </c>
      <c r="C274" s="15">
        <v>93.4</v>
      </c>
      <c r="D274" s="15">
        <v>93.4</v>
      </c>
      <c r="E274" s="15">
        <v>93.4</v>
      </c>
    </row>
    <row r="275" spans="1:5" ht="31.5" x14ac:dyDescent="0.25">
      <c r="A275" s="13" t="s">
        <v>409</v>
      </c>
      <c r="B275" s="14" t="s">
        <v>397</v>
      </c>
      <c r="C275" s="15">
        <v>1059.8</v>
      </c>
      <c r="D275" s="15">
        <v>1059.8</v>
      </c>
      <c r="E275" s="15">
        <v>1059.8</v>
      </c>
    </row>
    <row r="276" spans="1:5" ht="31.5" x14ac:dyDescent="0.25">
      <c r="A276" s="13" t="s">
        <v>410</v>
      </c>
      <c r="B276" s="14" t="s">
        <v>397</v>
      </c>
      <c r="C276" s="15">
        <v>6930.4</v>
      </c>
      <c r="D276" s="15">
        <v>7556.2</v>
      </c>
      <c r="E276" s="15">
        <v>7738.3</v>
      </c>
    </row>
    <row r="277" spans="1:5" ht="31.5" x14ac:dyDescent="0.25">
      <c r="A277" s="13" t="s">
        <v>411</v>
      </c>
      <c r="B277" s="14" t="s">
        <v>397</v>
      </c>
      <c r="C277" s="15">
        <v>12</v>
      </c>
      <c r="D277" s="15">
        <v>16</v>
      </c>
      <c r="E277" s="15">
        <v>22</v>
      </c>
    </row>
    <row r="278" spans="1:5" ht="31.5" x14ac:dyDescent="0.25">
      <c r="A278" s="13" t="s">
        <v>412</v>
      </c>
      <c r="B278" s="14" t="s">
        <v>397</v>
      </c>
      <c r="C278" s="15">
        <v>650.9</v>
      </c>
      <c r="D278" s="15">
        <v>650.9</v>
      </c>
      <c r="E278" s="15">
        <v>650.9</v>
      </c>
    </row>
    <row r="279" spans="1:5" ht="31.5" x14ac:dyDescent="0.25">
      <c r="A279" s="13" t="s">
        <v>413</v>
      </c>
      <c r="B279" s="14" t="s">
        <v>397</v>
      </c>
      <c r="C279" s="15">
        <v>312.8</v>
      </c>
      <c r="D279" s="15">
        <v>611.1</v>
      </c>
      <c r="E279" s="15">
        <v>554.20000000000005</v>
      </c>
    </row>
    <row r="280" spans="1:5" ht="31.5" x14ac:dyDescent="0.25">
      <c r="A280" s="13" t="s">
        <v>414</v>
      </c>
      <c r="B280" s="14" t="s">
        <v>397</v>
      </c>
      <c r="C280" s="15">
        <v>350.3</v>
      </c>
      <c r="D280" s="15">
        <v>350.3</v>
      </c>
      <c r="E280" s="15">
        <v>350.3</v>
      </c>
    </row>
    <row r="281" spans="1:5" ht="31.5" x14ac:dyDescent="0.25">
      <c r="A281" s="13" t="s">
        <v>415</v>
      </c>
      <c r="B281" s="14" t="s">
        <v>397</v>
      </c>
      <c r="C281" s="15">
        <v>70</v>
      </c>
      <c r="D281" s="15">
        <v>70</v>
      </c>
      <c r="E281" s="15">
        <v>70</v>
      </c>
    </row>
    <row r="282" spans="1:5" ht="31.5" x14ac:dyDescent="0.25">
      <c r="A282" s="13" t="s">
        <v>416</v>
      </c>
      <c r="B282" s="14" t="s">
        <v>397</v>
      </c>
      <c r="C282" s="15">
        <v>352.2</v>
      </c>
      <c r="D282" s="15">
        <v>339.1</v>
      </c>
      <c r="E282" s="15">
        <v>339.1</v>
      </c>
    </row>
    <row r="283" spans="1:5" ht="31.5" x14ac:dyDescent="0.25">
      <c r="A283" s="10" t="s">
        <v>417</v>
      </c>
      <c r="B283" s="11" t="s">
        <v>418</v>
      </c>
      <c r="C283" s="12">
        <f>C284+C296</f>
        <v>69982.5</v>
      </c>
      <c r="D283" s="12">
        <f t="shared" ref="D283:E283" si="60">D284+D296</f>
        <v>66339.200000000012</v>
      </c>
      <c r="E283" s="12">
        <f t="shared" si="60"/>
        <v>73912.100000000006</v>
      </c>
    </row>
    <row r="284" spans="1:5" ht="110.25" x14ac:dyDescent="0.25">
      <c r="A284" s="10" t="s">
        <v>419</v>
      </c>
      <c r="B284" s="11" t="s">
        <v>420</v>
      </c>
      <c r="C284" s="12">
        <f>C285+C291</f>
        <v>48035.8</v>
      </c>
      <c r="D284" s="12">
        <f t="shared" ref="D284:E284" si="61">D285+D291</f>
        <v>44889.700000000004</v>
      </c>
      <c r="E284" s="12">
        <f t="shared" si="61"/>
        <v>52575.9</v>
      </c>
    </row>
    <row r="285" spans="1:5" ht="157.5" x14ac:dyDescent="0.25">
      <c r="A285" s="10" t="s">
        <v>421</v>
      </c>
      <c r="B285" s="11" t="s">
        <v>422</v>
      </c>
      <c r="C285" s="12">
        <f>C286+C288</f>
        <v>38139.200000000004</v>
      </c>
      <c r="D285" s="12">
        <f t="shared" ref="D285:E285" si="62">D286+D288</f>
        <v>36732.9</v>
      </c>
      <c r="E285" s="12">
        <f t="shared" si="62"/>
        <v>44428</v>
      </c>
    </row>
    <row r="286" spans="1:5" ht="141.75" x14ac:dyDescent="0.25">
      <c r="A286" s="10" t="s">
        <v>423</v>
      </c>
      <c r="B286" s="11" t="s">
        <v>424</v>
      </c>
      <c r="C286" s="12">
        <f>C287</f>
        <v>8.8000000000000007</v>
      </c>
      <c r="D286" s="12">
        <f t="shared" ref="D286:E286" si="63">D287</f>
        <v>8.8000000000000007</v>
      </c>
      <c r="E286" s="12">
        <f t="shared" si="63"/>
        <v>8.8000000000000007</v>
      </c>
    </row>
    <row r="287" spans="1:5" ht="126" x14ac:dyDescent="0.25">
      <c r="A287" s="13" t="s">
        <v>425</v>
      </c>
      <c r="B287" s="14" t="s">
        <v>424</v>
      </c>
      <c r="C287" s="15">
        <v>8.8000000000000007</v>
      </c>
      <c r="D287" s="15">
        <v>8.8000000000000007</v>
      </c>
      <c r="E287" s="15">
        <v>8.8000000000000007</v>
      </c>
    </row>
    <row r="288" spans="1:5" ht="157.5" x14ac:dyDescent="0.25">
      <c r="A288" s="10" t="s">
        <v>426</v>
      </c>
      <c r="B288" s="11" t="s">
        <v>427</v>
      </c>
      <c r="C288" s="12">
        <f>C289</f>
        <v>38130.400000000001</v>
      </c>
      <c r="D288" s="12">
        <f t="shared" ref="D288:E288" si="64">D289</f>
        <v>36724.1</v>
      </c>
      <c r="E288" s="12">
        <f t="shared" si="64"/>
        <v>44419.199999999997</v>
      </c>
    </row>
    <row r="289" spans="1:5" ht="141.75" x14ac:dyDescent="0.25">
      <c r="A289" s="13" t="s">
        <v>428</v>
      </c>
      <c r="B289" s="14" t="s">
        <v>427</v>
      </c>
      <c r="C289" s="15">
        <v>38130.400000000001</v>
      </c>
      <c r="D289" s="15">
        <v>36724.1</v>
      </c>
      <c r="E289" s="15">
        <v>44419.199999999997</v>
      </c>
    </row>
    <row r="290" spans="1:5" ht="157.5" x14ac:dyDescent="0.25">
      <c r="A290" s="10" t="s">
        <v>429</v>
      </c>
      <c r="B290" s="11" t="s">
        <v>430</v>
      </c>
      <c r="C290" s="12">
        <f>C291</f>
        <v>9896.6</v>
      </c>
      <c r="D290" s="12">
        <f t="shared" ref="D290:E290" si="65">D291</f>
        <v>8156.8</v>
      </c>
      <c r="E290" s="12">
        <f t="shared" si="65"/>
        <v>8147.9</v>
      </c>
    </row>
    <row r="291" spans="1:5" ht="141.75" x14ac:dyDescent="0.25">
      <c r="A291" s="10" t="s">
        <v>431</v>
      </c>
      <c r="B291" s="11" t="s">
        <v>432</v>
      </c>
      <c r="C291" s="12">
        <f>C292+C293+C294+C295</f>
        <v>9896.6</v>
      </c>
      <c r="D291" s="12">
        <f t="shared" ref="D291:E291" si="66">D292+D293+D294+D295</f>
        <v>8156.8</v>
      </c>
      <c r="E291" s="12">
        <f t="shared" si="66"/>
        <v>8147.9</v>
      </c>
    </row>
    <row r="292" spans="1:5" ht="126" x14ac:dyDescent="0.25">
      <c r="A292" s="13" t="s">
        <v>433</v>
      </c>
      <c r="B292" s="14" t="s">
        <v>432</v>
      </c>
      <c r="C292" s="15">
        <v>20.6</v>
      </c>
      <c r="D292" s="15">
        <v>21.8</v>
      </c>
      <c r="E292" s="15">
        <v>20.100000000000001</v>
      </c>
    </row>
    <row r="293" spans="1:5" ht="126" x14ac:dyDescent="0.25">
      <c r="A293" s="13" t="s">
        <v>434</v>
      </c>
      <c r="B293" s="14" t="s">
        <v>432</v>
      </c>
      <c r="C293" s="15">
        <v>9732</v>
      </c>
      <c r="D293" s="15">
        <v>7970</v>
      </c>
      <c r="E293" s="15">
        <v>7970</v>
      </c>
    </row>
    <row r="294" spans="1:5" ht="126" x14ac:dyDescent="0.25">
      <c r="A294" s="13" t="s">
        <v>435</v>
      </c>
      <c r="B294" s="14" t="s">
        <v>432</v>
      </c>
      <c r="C294" s="15">
        <v>43.6</v>
      </c>
      <c r="D294" s="15">
        <v>48.6</v>
      </c>
      <c r="E294" s="15">
        <v>41.4</v>
      </c>
    </row>
    <row r="295" spans="1:5" ht="126" x14ac:dyDescent="0.25">
      <c r="A295" s="13" t="s">
        <v>436</v>
      </c>
      <c r="B295" s="14" t="s">
        <v>432</v>
      </c>
      <c r="C295" s="15">
        <v>100.4</v>
      </c>
      <c r="D295" s="15">
        <v>116.4</v>
      </c>
      <c r="E295" s="15">
        <v>116.4</v>
      </c>
    </row>
    <row r="296" spans="1:5" ht="47.25" x14ac:dyDescent="0.25">
      <c r="A296" s="10" t="s">
        <v>437</v>
      </c>
      <c r="B296" s="11" t="s">
        <v>438</v>
      </c>
      <c r="C296" s="12">
        <f>C297</f>
        <v>21946.7</v>
      </c>
      <c r="D296" s="12">
        <f t="shared" ref="D296:E298" si="67">D297</f>
        <v>21449.5</v>
      </c>
      <c r="E296" s="12">
        <f t="shared" si="67"/>
        <v>21336.2</v>
      </c>
    </row>
    <row r="297" spans="1:5" ht="78.75" x14ac:dyDescent="0.25">
      <c r="A297" s="10" t="s">
        <v>439</v>
      </c>
      <c r="B297" s="11" t="s">
        <v>440</v>
      </c>
      <c r="C297" s="12">
        <f>C298</f>
        <v>21946.7</v>
      </c>
      <c r="D297" s="12">
        <f t="shared" si="67"/>
        <v>21449.5</v>
      </c>
      <c r="E297" s="12">
        <f t="shared" si="67"/>
        <v>21336.2</v>
      </c>
    </row>
    <row r="298" spans="1:5" ht="78.75" x14ac:dyDescent="0.25">
      <c r="A298" s="10" t="s">
        <v>441</v>
      </c>
      <c r="B298" s="11" t="s">
        <v>442</v>
      </c>
      <c r="C298" s="12">
        <f>C299</f>
        <v>21946.7</v>
      </c>
      <c r="D298" s="12">
        <f t="shared" si="67"/>
        <v>21449.5</v>
      </c>
      <c r="E298" s="12">
        <f t="shared" si="67"/>
        <v>21336.2</v>
      </c>
    </row>
    <row r="299" spans="1:5" ht="78.75" x14ac:dyDescent="0.25">
      <c r="A299" s="13" t="s">
        <v>443</v>
      </c>
      <c r="B299" s="14" t="s">
        <v>442</v>
      </c>
      <c r="C299" s="15">
        <v>21946.7</v>
      </c>
      <c r="D299" s="15">
        <v>21449.5</v>
      </c>
      <c r="E299" s="15">
        <v>21336.2</v>
      </c>
    </row>
    <row r="300" spans="1:5" ht="31.5" x14ac:dyDescent="0.25">
      <c r="A300" s="10" t="s">
        <v>444</v>
      </c>
      <c r="B300" s="11" t="s">
        <v>445</v>
      </c>
      <c r="C300" s="12">
        <v>26.5</v>
      </c>
      <c r="D300" s="12">
        <v>26.5</v>
      </c>
      <c r="E300" s="12">
        <v>26.5</v>
      </c>
    </row>
    <row r="301" spans="1:5" ht="47.25" x14ac:dyDescent="0.25">
      <c r="A301" s="10" t="s">
        <v>446</v>
      </c>
      <c r="B301" s="11" t="s">
        <v>447</v>
      </c>
      <c r="C301" s="12">
        <v>26.5</v>
      </c>
      <c r="D301" s="12">
        <v>26.5</v>
      </c>
      <c r="E301" s="12">
        <v>26.5</v>
      </c>
    </row>
    <row r="302" spans="1:5" ht="63" x14ac:dyDescent="0.25">
      <c r="A302" s="10" t="s">
        <v>448</v>
      </c>
      <c r="B302" s="11" t="s">
        <v>449</v>
      </c>
      <c r="C302" s="12">
        <v>26.5</v>
      </c>
      <c r="D302" s="12">
        <v>26.5</v>
      </c>
      <c r="E302" s="12">
        <v>26.5</v>
      </c>
    </row>
    <row r="303" spans="1:5" ht="47.25" x14ac:dyDescent="0.25">
      <c r="A303" s="13" t="s">
        <v>450</v>
      </c>
      <c r="B303" s="14" t="s">
        <v>449</v>
      </c>
      <c r="C303" s="15">
        <v>26.5</v>
      </c>
      <c r="D303" s="15">
        <v>26.5</v>
      </c>
      <c r="E303" s="15">
        <v>26.5</v>
      </c>
    </row>
    <row r="304" spans="1:5" ht="31.5" x14ac:dyDescent="0.25">
      <c r="A304" s="10" t="s">
        <v>451</v>
      </c>
      <c r="B304" s="11" t="s">
        <v>452</v>
      </c>
      <c r="C304" s="12">
        <f>C305+C416+C424+C464+C489+C493</f>
        <v>3431349.7</v>
      </c>
      <c r="D304" s="12">
        <f t="shared" ref="D304:E304" si="68">D305+D416+D424+D464+D489+D493</f>
        <v>3822417.2</v>
      </c>
      <c r="E304" s="12">
        <f t="shared" si="68"/>
        <v>4350874.3</v>
      </c>
    </row>
    <row r="305" spans="1:5" ht="47.25" x14ac:dyDescent="0.25">
      <c r="A305" s="10" t="s">
        <v>453</v>
      </c>
      <c r="B305" s="11" t="s">
        <v>454</v>
      </c>
      <c r="C305" s="12">
        <f>C306+C311+C317+C326+C332+C338+C344+C348+C358+C362+C371+C379+C383+C387+C391+C409+C413+C401</f>
        <v>2685469.2</v>
      </c>
      <c r="D305" s="12">
        <f>D306+D311+D317+D326+D332+D338+D344+D348+D358+D362+D371+D379+D383+D387+D391+D409+D413+D401</f>
        <v>3135405.9000000004</v>
      </c>
      <c r="E305" s="12">
        <f t="shared" ref="E305" si="69">E306+E311+E317+E326+E332+E338+E344+E348+E358+E362+E371+E379+E383+E387+E391+E409+E413+E401</f>
        <v>3665199.1999999997</v>
      </c>
    </row>
    <row r="306" spans="1:5" ht="78.75" x14ac:dyDescent="0.25">
      <c r="A306" s="10" t="s">
        <v>455</v>
      </c>
      <c r="B306" s="11" t="s">
        <v>456</v>
      </c>
      <c r="C306" s="12">
        <f>C307</f>
        <v>1079.4000000000001</v>
      </c>
      <c r="D306" s="12">
        <f t="shared" ref="D306:E306" si="70">D307</f>
        <v>1096.5999999999999</v>
      </c>
      <c r="E306" s="12">
        <f t="shared" si="70"/>
        <v>1083.5999999999999</v>
      </c>
    </row>
    <row r="307" spans="1:5" ht="110.25" x14ac:dyDescent="0.25">
      <c r="A307" s="10" t="s">
        <v>457</v>
      </c>
      <c r="B307" s="11" t="s">
        <v>458</v>
      </c>
      <c r="C307" s="12">
        <f>C308+C309+C310</f>
        <v>1079.4000000000001</v>
      </c>
      <c r="D307" s="12">
        <f>D308+D309+D310</f>
        <v>1096.5999999999999</v>
      </c>
      <c r="E307" s="12">
        <f>E308+E309+E310</f>
        <v>1083.5999999999999</v>
      </c>
    </row>
    <row r="308" spans="1:5" ht="110.25" x14ac:dyDescent="0.25">
      <c r="A308" s="13" t="s">
        <v>459</v>
      </c>
      <c r="B308" s="14" t="s">
        <v>458</v>
      </c>
      <c r="C308" s="15">
        <v>280</v>
      </c>
      <c r="D308" s="15">
        <v>280</v>
      </c>
      <c r="E308" s="15">
        <v>280</v>
      </c>
    </row>
    <row r="309" spans="1:5" ht="110.25" x14ac:dyDescent="0.25">
      <c r="A309" s="13" t="s">
        <v>460</v>
      </c>
      <c r="B309" s="14" t="s">
        <v>458</v>
      </c>
      <c r="C309" s="15">
        <v>58.5</v>
      </c>
      <c r="D309" s="15">
        <v>75.7</v>
      </c>
      <c r="E309" s="15">
        <v>62.7</v>
      </c>
    </row>
    <row r="310" spans="1:5" ht="110.25" x14ac:dyDescent="0.25">
      <c r="A310" s="13" t="s">
        <v>461</v>
      </c>
      <c r="B310" s="14" t="s">
        <v>458</v>
      </c>
      <c r="C310" s="15">
        <v>740.9</v>
      </c>
      <c r="D310" s="15">
        <v>740.9</v>
      </c>
      <c r="E310" s="15">
        <v>740.9</v>
      </c>
    </row>
    <row r="311" spans="1:5" ht="110.25" x14ac:dyDescent="0.25">
      <c r="A311" s="10" t="s">
        <v>462</v>
      </c>
      <c r="B311" s="11" t="s">
        <v>463</v>
      </c>
      <c r="C311" s="12">
        <f>C312+C314</f>
        <v>3508.5</v>
      </c>
      <c r="D311" s="12">
        <f t="shared" ref="D311:E311" si="71">D312+D314</f>
        <v>3508.5</v>
      </c>
      <c r="E311" s="12">
        <f t="shared" si="71"/>
        <v>3508.5</v>
      </c>
    </row>
    <row r="312" spans="1:5" ht="173.25" x14ac:dyDescent="0.25">
      <c r="A312" s="10" t="s">
        <v>464</v>
      </c>
      <c r="B312" s="11" t="s">
        <v>465</v>
      </c>
      <c r="C312" s="12">
        <f>C313</f>
        <v>1</v>
      </c>
      <c r="D312" s="12">
        <f t="shared" ref="D312:E312" si="72">D313</f>
        <v>1</v>
      </c>
      <c r="E312" s="12">
        <f t="shared" si="72"/>
        <v>1</v>
      </c>
    </row>
    <row r="313" spans="1:5" ht="157.5" x14ac:dyDescent="0.25">
      <c r="A313" s="13" t="s">
        <v>466</v>
      </c>
      <c r="B313" s="14" t="s">
        <v>465</v>
      </c>
      <c r="C313" s="15">
        <v>1</v>
      </c>
      <c r="D313" s="15">
        <v>1</v>
      </c>
      <c r="E313" s="15">
        <v>1</v>
      </c>
    </row>
    <row r="314" spans="1:5" ht="141.75" x14ac:dyDescent="0.25">
      <c r="A314" s="10" t="s">
        <v>467</v>
      </c>
      <c r="B314" s="11" t="s">
        <v>468</v>
      </c>
      <c r="C314" s="12">
        <f>C315+C316</f>
        <v>3507.5</v>
      </c>
      <c r="D314" s="12">
        <f t="shared" ref="D314:E314" si="73">D315+D316</f>
        <v>3507.5</v>
      </c>
      <c r="E314" s="12">
        <f t="shared" si="73"/>
        <v>3507.5</v>
      </c>
    </row>
    <row r="315" spans="1:5" ht="141.75" x14ac:dyDescent="0.25">
      <c r="A315" s="13" t="s">
        <v>469</v>
      </c>
      <c r="B315" s="14" t="s">
        <v>468</v>
      </c>
      <c r="C315" s="15">
        <v>220</v>
      </c>
      <c r="D315" s="15">
        <v>220</v>
      </c>
      <c r="E315" s="15">
        <v>220</v>
      </c>
    </row>
    <row r="316" spans="1:5" ht="141.75" x14ac:dyDescent="0.25">
      <c r="A316" s="13" t="s">
        <v>470</v>
      </c>
      <c r="B316" s="14" t="s">
        <v>468</v>
      </c>
      <c r="C316" s="15">
        <v>3287.5</v>
      </c>
      <c r="D316" s="15">
        <v>3287.5</v>
      </c>
      <c r="E316" s="15">
        <v>3287.5</v>
      </c>
    </row>
    <row r="317" spans="1:5" ht="78.75" x14ac:dyDescent="0.25">
      <c r="A317" s="10" t="s">
        <v>471</v>
      </c>
      <c r="B317" s="11" t="s">
        <v>472</v>
      </c>
      <c r="C317" s="12">
        <f>C318+C322</f>
        <v>6852.7</v>
      </c>
      <c r="D317" s="12">
        <f t="shared" ref="D317:E317" si="74">D318+D322</f>
        <v>6852.7</v>
      </c>
      <c r="E317" s="12">
        <f t="shared" si="74"/>
        <v>6852.7</v>
      </c>
    </row>
    <row r="318" spans="1:5" ht="141.75" x14ac:dyDescent="0.25">
      <c r="A318" s="10" t="s">
        <v>473</v>
      </c>
      <c r="B318" s="11" t="s">
        <v>474</v>
      </c>
      <c r="C318" s="12">
        <f>C319+C320+C321</f>
        <v>3238.5</v>
      </c>
      <c r="D318" s="12">
        <f t="shared" ref="D318:E318" si="75">D319+D320+D321</f>
        <v>3238.5</v>
      </c>
      <c r="E318" s="12">
        <f t="shared" si="75"/>
        <v>3238.5</v>
      </c>
    </row>
    <row r="319" spans="1:5" ht="126" x14ac:dyDescent="0.25">
      <c r="A319" s="13" t="s">
        <v>475</v>
      </c>
      <c r="B319" s="14" t="s">
        <v>474</v>
      </c>
      <c r="C319" s="15">
        <v>400</v>
      </c>
      <c r="D319" s="15">
        <v>400</v>
      </c>
      <c r="E319" s="15">
        <v>400</v>
      </c>
    </row>
    <row r="320" spans="1:5" ht="126" x14ac:dyDescent="0.25">
      <c r="A320" s="13" t="s">
        <v>476</v>
      </c>
      <c r="B320" s="14" t="s">
        <v>474</v>
      </c>
      <c r="C320" s="15">
        <v>2638.5</v>
      </c>
      <c r="D320" s="15">
        <v>2638.5</v>
      </c>
      <c r="E320" s="15">
        <v>2638.5</v>
      </c>
    </row>
    <row r="321" spans="1:5" ht="126" x14ac:dyDescent="0.25">
      <c r="A321" s="13" t="s">
        <v>477</v>
      </c>
      <c r="B321" s="14" t="s">
        <v>474</v>
      </c>
      <c r="C321" s="15">
        <v>200</v>
      </c>
      <c r="D321" s="15">
        <v>200</v>
      </c>
      <c r="E321" s="15">
        <v>200</v>
      </c>
    </row>
    <row r="322" spans="1:5" ht="110.25" x14ac:dyDescent="0.25">
      <c r="A322" s="10" t="s">
        <v>478</v>
      </c>
      <c r="B322" s="11" t="s">
        <v>479</v>
      </c>
      <c r="C322" s="12">
        <f>C323+C324+C325</f>
        <v>3614.2</v>
      </c>
      <c r="D322" s="12">
        <f t="shared" ref="D322:E322" si="76">D323+D324+D325</f>
        <v>3614.2</v>
      </c>
      <c r="E322" s="12">
        <f t="shared" si="76"/>
        <v>3614.2</v>
      </c>
    </row>
    <row r="323" spans="1:5" ht="110.25" x14ac:dyDescent="0.25">
      <c r="A323" s="13" t="s">
        <v>480</v>
      </c>
      <c r="B323" s="14" t="s">
        <v>479</v>
      </c>
      <c r="C323" s="15">
        <v>25</v>
      </c>
      <c r="D323" s="15">
        <v>25</v>
      </c>
      <c r="E323" s="15">
        <v>25</v>
      </c>
    </row>
    <row r="324" spans="1:5" ht="110.25" x14ac:dyDescent="0.25">
      <c r="A324" s="13" t="s">
        <v>481</v>
      </c>
      <c r="B324" s="14" t="s">
        <v>479</v>
      </c>
      <c r="C324" s="15">
        <v>60</v>
      </c>
      <c r="D324" s="15">
        <v>60</v>
      </c>
      <c r="E324" s="15">
        <v>60</v>
      </c>
    </row>
    <row r="325" spans="1:5" ht="110.25" x14ac:dyDescent="0.25">
      <c r="A325" s="13" t="s">
        <v>482</v>
      </c>
      <c r="B325" s="14" t="s">
        <v>479</v>
      </c>
      <c r="C325" s="15">
        <v>3529.2</v>
      </c>
      <c r="D325" s="15">
        <v>3529.2</v>
      </c>
      <c r="E325" s="15">
        <v>3529.2</v>
      </c>
    </row>
    <row r="326" spans="1:5" ht="94.5" x14ac:dyDescent="0.25">
      <c r="A326" s="10" t="s">
        <v>483</v>
      </c>
      <c r="B326" s="11" t="s">
        <v>484</v>
      </c>
      <c r="C326" s="12">
        <f>C327+C329</f>
        <v>10895.2</v>
      </c>
      <c r="D326" s="12">
        <f t="shared" ref="D326:E326" si="77">D327+D329</f>
        <v>10895.2</v>
      </c>
      <c r="E326" s="12">
        <f t="shared" si="77"/>
        <v>10895.2</v>
      </c>
    </row>
    <row r="327" spans="1:5" ht="157.5" x14ac:dyDescent="0.25">
      <c r="A327" s="10" t="s">
        <v>485</v>
      </c>
      <c r="B327" s="11" t="s">
        <v>486</v>
      </c>
      <c r="C327" s="12">
        <f>C328</f>
        <v>8992</v>
      </c>
      <c r="D327" s="12">
        <f t="shared" ref="D327:E327" si="78">D328</f>
        <v>8992</v>
      </c>
      <c r="E327" s="12">
        <f t="shared" si="78"/>
        <v>8992</v>
      </c>
    </row>
    <row r="328" spans="1:5" ht="141.75" x14ac:dyDescent="0.25">
      <c r="A328" s="13" t="s">
        <v>487</v>
      </c>
      <c r="B328" s="14" t="s">
        <v>486</v>
      </c>
      <c r="C328" s="15">
        <v>8992</v>
      </c>
      <c r="D328" s="15">
        <v>8992</v>
      </c>
      <c r="E328" s="15">
        <v>8992</v>
      </c>
    </row>
    <row r="329" spans="1:5" ht="126" x14ac:dyDescent="0.25">
      <c r="A329" s="10" t="s">
        <v>488</v>
      </c>
      <c r="B329" s="11" t="s">
        <v>489</v>
      </c>
      <c r="C329" s="12">
        <f>C330+C331</f>
        <v>1903.2</v>
      </c>
      <c r="D329" s="12">
        <f t="shared" ref="D329:E329" si="79">D330+D331</f>
        <v>1903.2</v>
      </c>
      <c r="E329" s="12">
        <f t="shared" si="79"/>
        <v>1903.2</v>
      </c>
    </row>
    <row r="330" spans="1:5" ht="110.25" x14ac:dyDescent="0.25">
      <c r="A330" s="13" t="s">
        <v>490</v>
      </c>
      <c r="B330" s="14" t="s">
        <v>489</v>
      </c>
      <c r="C330" s="15">
        <v>1</v>
      </c>
      <c r="D330" s="15">
        <v>1</v>
      </c>
      <c r="E330" s="15">
        <v>1</v>
      </c>
    </row>
    <row r="331" spans="1:5" ht="110.25" x14ac:dyDescent="0.25">
      <c r="A331" s="13" t="s">
        <v>491</v>
      </c>
      <c r="B331" s="14" t="s">
        <v>489</v>
      </c>
      <c r="C331" s="15">
        <v>1902.2</v>
      </c>
      <c r="D331" s="15">
        <v>1902.2</v>
      </c>
      <c r="E331" s="15">
        <v>1902.2</v>
      </c>
    </row>
    <row r="332" spans="1:5" ht="78.75" x14ac:dyDescent="0.25">
      <c r="A332" s="10" t="s">
        <v>492</v>
      </c>
      <c r="B332" s="11" t="s">
        <v>493</v>
      </c>
      <c r="C332" s="12">
        <f>C333+C335</f>
        <v>7598.2</v>
      </c>
      <c r="D332" s="12">
        <f t="shared" ref="D332:E332" si="80">D333+D335</f>
        <v>7598.2</v>
      </c>
      <c r="E332" s="12">
        <f t="shared" si="80"/>
        <v>7598.2</v>
      </c>
    </row>
    <row r="333" spans="1:5" ht="141.75" x14ac:dyDescent="0.25">
      <c r="A333" s="10" t="s">
        <v>494</v>
      </c>
      <c r="B333" s="11" t="s">
        <v>495</v>
      </c>
      <c r="C333" s="12">
        <f>C334</f>
        <v>7540</v>
      </c>
      <c r="D333" s="12">
        <f t="shared" ref="D333:E333" si="81">D334</f>
        <v>7540</v>
      </c>
      <c r="E333" s="12">
        <f t="shared" si="81"/>
        <v>7540</v>
      </c>
    </row>
    <row r="334" spans="1:5" ht="141.75" x14ac:dyDescent="0.25">
      <c r="A334" s="13" t="s">
        <v>496</v>
      </c>
      <c r="B334" s="14" t="s">
        <v>495</v>
      </c>
      <c r="C334" s="15">
        <v>7540</v>
      </c>
      <c r="D334" s="15">
        <v>7540</v>
      </c>
      <c r="E334" s="15">
        <v>7540</v>
      </c>
    </row>
    <row r="335" spans="1:5" ht="110.25" x14ac:dyDescent="0.25">
      <c r="A335" s="10" t="s">
        <v>497</v>
      </c>
      <c r="B335" s="11" t="s">
        <v>498</v>
      </c>
      <c r="C335" s="12">
        <f>C336+C337</f>
        <v>58.2</v>
      </c>
      <c r="D335" s="12">
        <f t="shared" ref="D335:E335" si="82">D336+D337</f>
        <v>58.2</v>
      </c>
      <c r="E335" s="12">
        <f t="shared" si="82"/>
        <v>58.2</v>
      </c>
    </row>
    <row r="336" spans="1:5" ht="110.25" x14ac:dyDescent="0.25">
      <c r="A336" s="13" t="s">
        <v>499</v>
      </c>
      <c r="B336" s="14" t="s">
        <v>498</v>
      </c>
      <c r="C336" s="15">
        <v>1</v>
      </c>
      <c r="D336" s="15">
        <v>1</v>
      </c>
      <c r="E336" s="15">
        <v>1</v>
      </c>
    </row>
    <row r="337" spans="1:5" ht="110.25" x14ac:dyDescent="0.25">
      <c r="A337" s="13" t="s">
        <v>500</v>
      </c>
      <c r="B337" s="14" t="s">
        <v>498</v>
      </c>
      <c r="C337" s="15">
        <v>57.2</v>
      </c>
      <c r="D337" s="15">
        <v>57.2</v>
      </c>
      <c r="E337" s="15">
        <v>57.2</v>
      </c>
    </row>
    <row r="338" spans="1:5" ht="78.75" x14ac:dyDescent="0.25">
      <c r="A338" s="10" t="s">
        <v>501</v>
      </c>
      <c r="B338" s="11" t="s">
        <v>502</v>
      </c>
      <c r="C338" s="12">
        <f>C339+C341</f>
        <v>34.6</v>
      </c>
      <c r="D338" s="12">
        <f t="shared" ref="D338:E338" si="83">D339+D341</f>
        <v>34.6</v>
      </c>
      <c r="E338" s="12">
        <f t="shared" si="83"/>
        <v>34.6</v>
      </c>
    </row>
    <row r="339" spans="1:5" ht="141.75" x14ac:dyDescent="0.25">
      <c r="A339" s="10" t="s">
        <v>503</v>
      </c>
      <c r="B339" s="11" t="s">
        <v>504</v>
      </c>
      <c r="C339" s="12">
        <f>C340</f>
        <v>19</v>
      </c>
      <c r="D339" s="12">
        <f t="shared" ref="D339:E339" si="84">D340</f>
        <v>19</v>
      </c>
      <c r="E339" s="12">
        <f t="shared" si="84"/>
        <v>19</v>
      </c>
    </row>
    <row r="340" spans="1:5" ht="141.75" x14ac:dyDescent="0.25">
      <c r="A340" s="13" t="s">
        <v>505</v>
      </c>
      <c r="B340" s="14" t="s">
        <v>504</v>
      </c>
      <c r="C340" s="15">
        <v>19</v>
      </c>
      <c r="D340" s="15">
        <v>19</v>
      </c>
      <c r="E340" s="15">
        <v>19</v>
      </c>
    </row>
    <row r="341" spans="1:5" ht="110.25" x14ac:dyDescent="0.25">
      <c r="A341" s="10" t="s">
        <v>506</v>
      </c>
      <c r="B341" s="11" t="s">
        <v>507</v>
      </c>
      <c r="C341" s="12">
        <f>C342+C343</f>
        <v>15.6</v>
      </c>
      <c r="D341" s="12">
        <f t="shared" ref="D341:E341" si="85">D342+D343</f>
        <v>15.6</v>
      </c>
      <c r="E341" s="12">
        <f t="shared" si="85"/>
        <v>15.6</v>
      </c>
    </row>
    <row r="342" spans="1:5" ht="110.25" x14ac:dyDescent="0.25">
      <c r="A342" s="13" t="s">
        <v>508</v>
      </c>
      <c r="B342" s="14" t="s">
        <v>507</v>
      </c>
      <c r="C342" s="15">
        <v>1</v>
      </c>
      <c r="D342" s="15">
        <v>1</v>
      </c>
      <c r="E342" s="15">
        <v>1</v>
      </c>
    </row>
    <row r="343" spans="1:5" ht="110.25" x14ac:dyDescent="0.25">
      <c r="A343" s="13" t="s">
        <v>509</v>
      </c>
      <c r="B343" s="14" t="s">
        <v>507</v>
      </c>
      <c r="C343" s="15">
        <v>14.6</v>
      </c>
      <c r="D343" s="15">
        <v>14.6</v>
      </c>
      <c r="E343" s="15">
        <v>14.6</v>
      </c>
    </row>
    <row r="344" spans="1:5" ht="78.75" x14ac:dyDescent="0.25">
      <c r="A344" s="10" t="s">
        <v>510</v>
      </c>
      <c r="B344" s="11" t="s">
        <v>511</v>
      </c>
      <c r="C344" s="12">
        <f>C345</f>
        <v>103.5</v>
      </c>
      <c r="D344" s="12">
        <f t="shared" ref="D344:E344" si="86">D345</f>
        <v>103.5</v>
      </c>
      <c r="E344" s="12">
        <f t="shared" si="86"/>
        <v>103.5</v>
      </c>
    </row>
    <row r="345" spans="1:5" ht="110.25" x14ac:dyDescent="0.25">
      <c r="A345" s="10" t="s">
        <v>512</v>
      </c>
      <c r="B345" s="11" t="s">
        <v>513</v>
      </c>
      <c r="C345" s="12">
        <f>C346+C347</f>
        <v>103.5</v>
      </c>
      <c r="D345" s="12">
        <f t="shared" ref="D345:E345" si="87">D346+D347</f>
        <v>103.5</v>
      </c>
      <c r="E345" s="12">
        <f t="shared" si="87"/>
        <v>103.5</v>
      </c>
    </row>
    <row r="346" spans="1:5" ht="110.25" x14ac:dyDescent="0.25">
      <c r="A346" s="13" t="s">
        <v>514</v>
      </c>
      <c r="B346" s="14" t="s">
        <v>513</v>
      </c>
      <c r="C346" s="15">
        <v>31</v>
      </c>
      <c r="D346" s="15">
        <v>31</v>
      </c>
      <c r="E346" s="15">
        <v>31</v>
      </c>
    </row>
    <row r="347" spans="1:5" ht="110.25" x14ac:dyDescent="0.25">
      <c r="A347" s="13" t="s">
        <v>515</v>
      </c>
      <c r="B347" s="14" t="s">
        <v>513</v>
      </c>
      <c r="C347" s="15">
        <v>72.5</v>
      </c>
      <c r="D347" s="15">
        <v>72.5</v>
      </c>
      <c r="E347" s="15">
        <v>72.5</v>
      </c>
    </row>
    <row r="348" spans="1:5" ht="78.75" x14ac:dyDescent="0.25">
      <c r="A348" s="10" t="s">
        <v>516</v>
      </c>
      <c r="B348" s="11" t="s">
        <v>517</v>
      </c>
      <c r="C348" s="12">
        <f>C349+C354</f>
        <v>2583829.4</v>
      </c>
      <c r="D348" s="12">
        <f t="shared" ref="D348:E348" si="88">D349+D354</f>
        <v>3033742.8000000003</v>
      </c>
      <c r="E348" s="12">
        <f t="shared" si="88"/>
        <v>3563552.0999999996</v>
      </c>
    </row>
    <row r="349" spans="1:5" ht="126" x14ac:dyDescent="0.25">
      <c r="A349" s="10" t="s">
        <v>518</v>
      </c>
      <c r="B349" s="11" t="s">
        <v>519</v>
      </c>
      <c r="C349" s="12">
        <f>C350+C351+C352+C353</f>
        <v>2260196.2999999998</v>
      </c>
      <c r="D349" s="12">
        <f t="shared" ref="D349:E349" si="89">D350+D351+D352+D353</f>
        <v>2653711.9000000004</v>
      </c>
      <c r="E349" s="12">
        <f t="shared" si="89"/>
        <v>3117253.8</v>
      </c>
    </row>
    <row r="350" spans="1:5" ht="126" x14ac:dyDescent="0.25">
      <c r="A350" s="13" t="s">
        <v>520</v>
      </c>
      <c r="B350" s="14" t="s">
        <v>519</v>
      </c>
      <c r="C350" s="15">
        <v>3189</v>
      </c>
      <c r="D350" s="15">
        <v>1920</v>
      </c>
      <c r="E350" s="15">
        <v>1590</v>
      </c>
    </row>
    <row r="351" spans="1:5" ht="126" x14ac:dyDescent="0.25">
      <c r="A351" s="13" t="s">
        <v>521</v>
      </c>
      <c r="B351" s="14" t="s">
        <v>519</v>
      </c>
      <c r="C351" s="15">
        <v>1000</v>
      </c>
      <c r="D351" s="15">
        <v>1000</v>
      </c>
      <c r="E351" s="15">
        <v>1000</v>
      </c>
    </row>
    <row r="352" spans="1:5" ht="126" x14ac:dyDescent="0.25">
      <c r="A352" s="13" t="s">
        <v>522</v>
      </c>
      <c r="B352" s="14" t="s">
        <v>519</v>
      </c>
      <c r="C352" s="15">
        <v>95.5</v>
      </c>
      <c r="D352" s="15">
        <v>95.5</v>
      </c>
      <c r="E352" s="15">
        <v>95.5</v>
      </c>
    </row>
    <row r="353" spans="1:5" ht="126" x14ac:dyDescent="0.25">
      <c r="A353" s="13" t="s">
        <v>523</v>
      </c>
      <c r="B353" s="14" t="s">
        <v>519</v>
      </c>
      <c r="C353" s="15">
        <v>2255911.7999999998</v>
      </c>
      <c r="D353" s="15">
        <v>2650696.4000000004</v>
      </c>
      <c r="E353" s="15">
        <v>3114568.3</v>
      </c>
    </row>
    <row r="354" spans="1:5" ht="110.25" x14ac:dyDescent="0.25">
      <c r="A354" s="10" t="s">
        <v>524</v>
      </c>
      <c r="B354" s="11" t="s">
        <v>525</v>
      </c>
      <c r="C354" s="12">
        <f>C355+C356+C357</f>
        <v>323633.09999999998</v>
      </c>
      <c r="D354" s="12">
        <f t="shared" ref="D354:E354" si="90">D355+D356+D357</f>
        <v>380030.9</v>
      </c>
      <c r="E354" s="12">
        <f t="shared" si="90"/>
        <v>446298.3</v>
      </c>
    </row>
    <row r="355" spans="1:5" ht="110.25" x14ac:dyDescent="0.25">
      <c r="A355" s="13" t="s">
        <v>526</v>
      </c>
      <c r="B355" s="14" t="s">
        <v>525</v>
      </c>
      <c r="C355" s="15">
        <v>560</v>
      </c>
      <c r="D355" s="15">
        <v>560</v>
      </c>
      <c r="E355" s="15">
        <v>560</v>
      </c>
    </row>
    <row r="356" spans="1:5" ht="110.25" x14ac:dyDescent="0.25">
      <c r="A356" s="13" t="s">
        <v>527</v>
      </c>
      <c r="B356" s="14" t="s">
        <v>525</v>
      </c>
      <c r="C356" s="15">
        <v>800</v>
      </c>
      <c r="D356" s="15">
        <v>800</v>
      </c>
      <c r="E356" s="15">
        <v>800</v>
      </c>
    </row>
    <row r="357" spans="1:5" ht="110.25" x14ac:dyDescent="0.25">
      <c r="A357" s="13" t="s">
        <v>528</v>
      </c>
      <c r="B357" s="14" t="s">
        <v>525</v>
      </c>
      <c r="C357" s="15">
        <v>322273.09999999998</v>
      </c>
      <c r="D357" s="15">
        <v>378670.9</v>
      </c>
      <c r="E357" s="15">
        <v>444938.3</v>
      </c>
    </row>
    <row r="358" spans="1:5" ht="78.75" x14ac:dyDescent="0.25">
      <c r="A358" s="10" t="s">
        <v>529</v>
      </c>
      <c r="B358" s="11" t="s">
        <v>530</v>
      </c>
      <c r="C358" s="12">
        <f>C359</f>
        <v>564</v>
      </c>
      <c r="D358" s="12">
        <f t="shared" ref="D358:E358" si="91">D359</f>
        <v>564</v>
      </c>
      <c r="E358" s="12">
        <f t="shared" si="91"/>
        <v>564</v>
      </c>
    </row>
    <row r="359" spans="1:5" ht="110.25" x14ac:dyDescent="0.25">
      <c r="A359" s="10" t="s">
        <v>531</v>
      </c>
      <c r="B359" s="11" t="s">
        <v>532</v>
      </c>
      <c r="C359" s="12">
        <f>C360+C361</f>
        <v>564</v>
      </c>
      <c r="D359" s="12">
        <f t="shared" ref="D359:E359" si="92">D360+D361</f>
        <v>564</v>
      </c>
      <c r="E359" s="12">
        <f t="shared" si="92"/>
        <v>564</v>
      </c>
    </row>
    <row r="360" spans="1:5" ht="110.25" x14ac:dyDescent="0.25">
      <c r="A360" s="13" t="s">
        <v>533</v>
      </c>
      <c r="B360" s="14" t="s">
        <v>532</v>
      </c>
      <c r="C360" s="15">
        <v>25</v>
      </c>
      <c r="D360" s="15">
        <v>25</v>
      </c>
      <c r="E360" s="15">
        <v>25</v>
      </c>
    </row>
    <row r="361" spans="1:5" ht="110.25" x14ac:dyDescent="0.25">
      <c r="A361" s="13" t="s">
        <v>534</v>
      </c>
      <c r="B361" s="14" t="s">
        <v>532</v>
      </c>
      <c r="C361" s="15">
        <v>539</v>
      </c>
      <c r="D361" s="15">
        <v>539</v>
      </c>
      <c r="E361" s="15">
        <v>539</v>
      </c>
    </row>
    <row r="362" spans="1:5" ht="94.5" x14ac:dyDescent="0.25">
      <c r="A362" s="10" t="s">
        <v>535</v>
      </c>
      <c r="B362" s="11" t="s">
        <v>536</v>
      </c>
      <c r="C362" s="12">
        <f>C363+C366</f>
        <v>9388.2000000000007</v>
      </c>
      <c r="D362" s="12">
        <f t="shared" ref="D362:E362" si="93">D363+D366</f>
        <v>9388.2000000000007</v>
      </c>
      <c r="E362" s="12">
        <f t="shared" si="93"/>
        <v>9388.2000000000007</v>
      </c>
    </row>
    <row r="363" spans="1:5" ht="157.5" x14ac:dyDescent="0.25">
      <c r="A363" s="10" t="s">
        <v>537</v>
      </c>
      <c r="B363" s="11" t="s">
        <v>538</v>
      </c>
      <c r="C363" s="12">
        <f>C364+C365</f>
        <v>6519</v>
      </c>
      <c r="D363" s="12">
        <f t="shared" ref="D363:E363" si="94">D364+D365</f>
        <v>6519</v>
      </c>
      <c r="E363" s="12">
        <f t="shared" si="94"/>
        <v>6519</v>
      </c>
    </row>
    <row r="364" spans="1:5" ht="157.5" x14ac:dyDescent="0.25">
      <c r="A364" s="13" t="s">
        <v>539</v>
      </c>
      <c r="B364" s="14" t="s">
        <v>538</v>
      </c>
      <c r="C364" s="15">
        <v>5940</v>
      </c>
      <c r="D364" s="15">
        <v>5940</v>
      </c>
      <c r="E364" s="15">
        <v>5940</v>
      </c>
    </row>
    <row r="365" spans="1:5" ht="157.5" x14ac:dyDescent="0.25">
      <c r="A365" s="13" t="s">
        <v>540</v>
      </c>
      <c r="B365" s="14" t="s">
        <v>538</v>
      </c>
      <c r="C365" s="15">
        <v>579</v>
      </c>
      <c r="D365" s="15">
        <v>579</v>
      </c>
      <c r="E365" s="15">
        <v>579</v>
      </c>
    </row>
    <row r="366" spans="1:5" ht="126" x14ac:dyDescent="0.25">
      <c r="A366" s="10" t="s">
        <v>541</v>
      </c>
      <c r="B366" s="11" t="s">
        <v>542</v>
      </c>
      <c r="C366" s="12">
        <f>C367+C368+C369+C370</f>
        <v>2869.2000000000003</v>
      </c>
      <c r="D366" s="12">
        <f t="shared" ref="D366:E366" si="95">D367+D368+D369+D370</f>
        <v>2869.2000000000003</v>
      </c>
      <c r="E366" s="12">
        <f t="shared" si="95"/>
        <v>2869.2000000000003</v>
      </c>
    </row>
    <row r="367" spans="1:5" ht="126" x14ac:dyDescent="0.25">
      <c r="A367" s="13" t="s">
        <v>543</v>
      </c>
      <c r="B367" s="14" t="s">
        <v>542</v>
      </c>
      <c r="C367" s="15">
        <v>275</v>
      </c>
      <c r="D367" s="15">
        <v>275</v>
      </c>
      <c r="E367" s="15">
        <v>275</v>
      </c>
    </row>
    <row r="368" spans="1:5" ht="126" x14ac:dyDescent="0.25">
      <c r="A368" s="13" t="s">
        <v>544</v>
      </c>
      <c r="B368" s="14" t="s">
        <v>542</v>
      </c>
      <c r="C368" s="15">
        <v>1</v>
      </c>
      <c r="D368" s="15">
        <v>1</v>
      </c>
      <c r="E368" s="15">
        <v>1</v>
      </c>
    </row>
    <row r="369" spans="1:5" ht="126" x14ac:dyDescent="0.25">
      <c r="A369" s="13" t="s">
        <v>545</v>
      </c>
      <c r="B369" s="14" t="s">
        <v>542</v>
      </c>
      <c r="C369" s="15">
        <v>50.9</v>
      </c>
      <c r="D369" s="15">
        <v>50.9</v>
      </c>
      <c r="E369" s="15">
        <v>50.9</v>
      </c>
    </row>
    <row r="370" spans="1:5" ht="126" x14ac:dyDescent="0.25">
      <c r="A370" s="13" t="s">
        <v>546</v>
      </c>
      <c r="B370" s="14" t="s">
        <v>542</v>
      </c>
      <c r="C370" s="15">
        <v>2542.3000000000002</v>
      </c>
      <c r="D370" s="15">
        <v>2542.3000000000002</v>
      </c>
      <c r="E370" s="15">
        <v>2542.3000000000002</v>
      </c>
    </row>
    <row r="371" spans="1:5" ht="94.5" x14ac:dyDescent="0.25">
      <c r="A371" s="10" t="s">
        <v>547</v>
      </c>
      <c r="B371" s="11" t="s">
        <v>548</v>
      </c>
      <c r="C371" s="12">
        <f>C372+C376</f>
        <v>1936.8</v>
      </c>
      <c r="D371" s="12">
        <f t="shared" ref="D371:E371" si="96">D372+D376</f>
        <v>1936.8</v>
      </c>
      <c r="E371" s="12">
        <f t="shared" si="96"/>
        <v>1936.8</v>
      </c>
    </row>
    <row r="372" spans="1:5" ht="157.5" x14ac:dyDescent="0.25">
      <c r="A372" s="10" t="s">
        <v>549</v>
      </c>
      <c r="B372" s="11" t="s">
        <v>550</v>
      </c>
      <c r="C372" s="12">
        <f>C373+C374+C375</f>
        <v>1791.8</v>
      </c>
      <c r="D372" s="12">
        <f t="shared" ref="D372:E372" si="97">D373+D374+D375</f>
        <v>1791.8</v>
      </c>
      <c r="E372" s="12">
        <f t="shared" si="97"/>
        <v>1791.8</v>
      </c>
    </row>
    <row r="373" spans="1:5" ht="157.5" x14ac:dyDescent="0.25">
      <c r="A373" s="13" t="s">
        <v>551</v>
      </c>
      <c r="B373" s="14" t="s">
        <v>550</v>
      </c>
      <c r="C373" s="15">
        <v>0.1</v>
      </c>
      <c r="D373" s="15">
        <v>0.1</v>
      </c>
      <c r="E373" s="15">
        <v>0.1</v>
      </c>
    </row>
    <row r="374" spans="1:5" ht="157.5" x14ac:dyDescent="0.25">
      <c r="A374" s="13" t="s">
        <v>552</v>
      </c>
      <c r="B374" s="14" t="s">
        <v>550</v>
      </c>
      <c r="C374" s="15">
        <v>14.5</v>
      </c>
      <c r="D374" s="15">
        <v>14.5</v>
      </c>
      <c r="E374" s="15">
        <v>14.5</v>
      </c>
    </row>
    <row r="375" spans="1:5" ht="157.5" x14ac:dyDescent="0.25">
      <c r="A375" s="13" t="s">
        <v>553</v>
      </c>
      <c r="B375" s="14" t="s">
        <v>550</v>
      </c>
      <c r="C375" s="15">
        <v>1777.2</v>
      </c>
      <c r="D375" s="15">
        <v>1777.2</v>
      </c>
      <c r="E375" s="15">
        <v>1777.2</v>
      </c>
    </row>
    <row r="376" spans="1:5" ht="299.25" x14ac:dyDescent="0.25">
      <c r="A376" s="10" t="s">
        <v>554</v>
      </c>
      <c r="B376" s="11" t="s">
        <v>555</v>
      </c>
      <c r="C376" s="12">
        <f>C377+C378</f>
        <v>145</v>
      </c>
      <c r="D376" s="12">
        <f t="shared" ref="D376:E376" si="98">D377+D378</f>
        <v>145</v>
      </c>
      <c r="E376" s="12">
        <f t="shared" si="98"/>
        <v>145</v>
      </c>
    </row>
    <row r="377" spans="1:5" ht="283.5" x14ac:dyDescent="0.25">
      <c r="A377" s="13" t="s">
        <v>556</v>
      </c>
      <c r="B377" s="14" t="s">
        <v>555</v>
      </c>
      <c r="C377" s="15">
        <v>45</v>
      </c>
      <c r="D377" s="15">
        <v>45</v>
      </c>
      <c r="E377" s="15">
        <v>45</v>
      </c>
    </row>
    <row r="378" spans="1:5" ht="283.5" x14ac:dyDescent="0.25">
      <c r="A378" s="13" t="s">
        <v>557</v>
      </c>
      <c r="B378" s="14" t="s">
        <v>555</v>
      </c>
      <c r="C378" s="15">
        <v>100</v>
      </c>
      <c r="D378" s="15">
        <v>100</v>
      </c>
      <c r="E378" s="15">
        <v>100</v>
      </c>
    </row>
    <row r="379" spans="1:5" ht="94.5" x14ac:dyDescent="0.25">
      <c r="A379" s="10" t="s">
        <v>558</v>
      </c>
      <c r="B379" s="11" t="s">
        <v>559</v>
      </c>
      <c r="C379" s="12">
        <f>C380</f>
        <v>1067.5999999999999</v>
      </c>
      <c r="D379" s="12">
        <f t="shared" ref="D379:E379" si="99">D380</f>
        <v>1067.5999999999999</v>
      </c>
      <c r="E379" s="12">
        <f t="shared" si="99"/>
        <v>1067.5999999999999</v>
      </c>
    </row>
    <row r="380" spans="1:5" ht="126" x14ac:dyDescent="0.25">
      <c r="A380" s="10" t="s">
        <v>560</v>
      </c>
      <c r="B380" s="11" t="s">
        <v>561</v>
      </c>
      <c r="C380" s="12">
        <f>C381+C382</f>
        <v>1067.5999999999999</v>
      </c>
      <c r="D380" s="12">
        <f t="shared" ref="D380:E380" si="100">D381+D382</f>
        <v>1067.5999999999999</v>
      </c>
      <c r="E380" s="12">
        <f t="shared" si="100"/>
        <v>1067.5999999999999</v>
      </c>
    </row>
    <row r="381" spans="1:5" ht="126" x14ac:dyDescent="0.25">
      <c r="A381" s="13" t="s">
        <v>562</v>
      </c>
      <c r="B381" s="14" t="s">
        <v>561</v>
      </c>
      <c r="C381" s="15">
        <v>0.3</v>
      </c>
      <c r="D381" s="15">
        <v>0.3</v>
      </c>
      <c r="E381" s="15">
        <v>0.3</v>
      </c>
    </row>
    <row r="382" spans="1:5" ht="126" x14ac:dyDescent="0.25">
      <c r="A382" s="13" t="s">
        <v>563</v>
      </c>
      <c r="B382" s="14" t="s">
        <v>561</v>
      </c>
      <c r="C382" s="15">
        <v>1067.3</v>
      </c>
      <c r="D382" s="15">
        <v>1067.3</v>
      </c>
      <c r="E382" s="15">
        <v>1067.3</v>
      </c>
    </row>
    <row r="383" spans="1:5" ht="94.5" x14ac:dyDescent="0.25">
      <c r="A383" s="10" t="s">
        <v>564</v>
      </c>
      <c r="B383" s="11" t="s">
        <v>565</v>
      </c>
      <c r="C383" s="12">
        <f>C384</f>
        <v>894.2</v>
      </c>
      <c r="D383" s="12">
        <f t="shared" ref="D383:E383" si="101">D384</f>
        <v>894.2</v>
      </c>
      <c r="E383" s="12">
        <f t="shared" si="101"/>
        <v>894.2</v>
      </c>
    </row>
    <row r="384" spans="1:5" ht="126" x14ac:dyDescent="0.25">
      <c r="A384" s="10" t="s">
        <v>566</v>
      </c>
      <c r="B384" s="11" t="s">
        <v>567</v>
      </c>
      <c r="C384" s="12">
        <f>C385+C386</f>
        <v>894.2</v>
      </c>
      <c r="D384" s="12">
        <f t="shared" ref="D384:E384" si="102">D385+D386</f>
        <v>894.2</v>
      </c>
      <c r="E384" s="12">
        <f t="shared" si="102"/>
        <v>894.2</v>
      </c>
    </row>
    <row r="385" spans="1:5" ht="110.25" x14ac:dyDescent="0.25">
      <c r="A385" s="13" t="s">
        <v>568</v>
      </c>
      <c r="B385" s="14" t="s">
        <v>567</v>
      </c>
      <c r="C385" s="15">
        <v>0.5</v>
      </c>
      <c r="D385" s="15">
        <v>0.5</v>
      </c>
      <c r="E385" s="15">
        <v>0.5</v>
      </c>
    </row>
    <row r="386" spans="1:5" ht="110.25" x14ac:dyDescent="0.25">
      <c r="A386" s="13" t="s">
        <v>569</v>
      </c>
      <c r="B386" s="14" t="s">
        <v>567</v>
      </c>
      <c r="C386" s="15">
        <v>893.7</v>
      </c>
      <c r="D386" s="15">
        <v>893.7</v>
      </c>
      <c r="E386" s="15">
        <v>893.7</v>
      </c>
    </row>
    <row r="387" spans="1:5" ht="126" x14ac:dyDescent="0.25">
      <c r="A387" s="10" t="s">
        <v>570</v>
      </c>
      <c r="B387" s="11" t="s">
        <v>571</v>
      </c>
      <c r="C387" s="12">
        <f>C388</f>
        <v>53.5</v>
      </c>
      <c r="D387" s="12">
        <f t="shared" ref="D387:E387" si="103">D388</f>
        <v>53.5</v>
      </c>
      <c r="E387" s="12">
        <f t="shared" si="103"/>
        <v>53.5</v>
      </c>
    </row>
    <row r="388" spans="1:5" ht="157.5" x14ac:dyDescent="0.25">
      <c r="A388" s="10" t="s">
        <v>572</v>
      </c>
      <c r="B388" s="11" t="s">
        <v>573</v>
      </c>
      <c r="C388" s="12">
        <f>C389+C390</f>
        <v>53.5</v>
      </c>
      <c r="D388" s="12">
        <f t="shared" ref="D388:E388" si="104">D389+D390</f>
        <v>53.5</v>
      </c>
      <c r="E388" s="12">
        <f t="shared" si="104"/>
        <v>53.5</v>
      </c>
    </row>
    <row r="389" spans="1:5" ht="157.5" x14ac:dyDescent="0.25">
      <c r="A389" s="13" t="s">
        <v>574</v>
      </c>
      <c r="B389" s="14" t="s">
        <v>573</v>
      </c>
      <c r="C389" s="15">
        <v>1</v>
      </c>
      <c r="D389" s="15">
        <v>1</v>
      </c>
      <c r="E389" s="15">
        <v>1</v>
      </c>
    </row>
    <row r="390" spans="1:5" ht="157.5" x14ac:dyDescent="0.25">
      <c r="A390" s="13" t="s">
        <v>575</v>
      </c>
      <c r="B390" s="14" t="s">
        <v>573</v>
      </c>
      <c r="C390" s="15">
        <v>52.5</v>
      </c>
      <c r="D390" s="15">
        <v>52.5</v>
      </c>
      <c r="E390" s="15">
        <v>52.5</v>
      </c>
    </row>
    <row r="391" spans="1:5" ht="78.75" x14ac:dyDescent="0.25">
      <c r="A391" s="10" t="s">
        <v>576</v>
      </c>
      <c r="B391" s="11" t="s">
        <v>577</v>
      </c>
      <c r="C391" s="12">
        <f>C392+C396</f>
        <v>40029.399999999994</v>
      </c>
      <c r="D391" s="12">
        <f t="shared" ref="D391:E391" si="105">D392+D396</f>
        <v>40035.5</v>
      </c>
      <c r="E391" s="12">
        <f t="shared" si="105"/>
        <v>40032.5</v>
      </c>
    </row>
    <row r="392" spans="1:5" ht="141.75" x14ac:dyDescent="0.25">
      <c r="A392" s="10" t="s">
        <v>578</v>
      </c>
      <c r="B392" s="11" t="s">
        <v>579</v>
      </c>
      <c r="C392" s="12">
        <f>C393+C394+C395</f>
        <v>1110</v>
      </c>
      <c r="D392" s="12">
        <f t="shared" ref="D392:E392" si="106">D393+D394+D395</f>
        <v>1110</v>
      </c>
      <c r="E392" s="12">
        <f t="shared" si="106"/>
        <v>1110</v>
      </c>
    </row>
    <row r="393" spans="1:5" ht="126" x14ac:dyDescent="0.25">
      <c r="A393" s="13" t="s">
        <v>580</v>
      </c>
      <c r="B393" s="14" t="s">
        <v>579</v>
      </c>
      <c r="C393" s="15">
        <v>250</v>
      </c>
      <c r="D393" s="15">
        <v>250</v>
      </c>
      <c r="E393" s="15">
        <v>250</v>
      </c>
    </row>
    <row r="394" spans="1:5" ht="126" x14ac:dyDescent="0.25">
      <c r="A394" s="13" t="s">
        <v>581</v>
      </c>
      <c r="B394" s="14" t="s">
        <v>579</v>
      </c>
      <c r="C394" s="15">
        <v>27</v>
      </c>
      <c r="D394" s="15">
        <v>27</v>
      </c>
      <c r="E394" s="15">
        <v>27</v>
      </c>
    </row>
    <row r="395" spans="1:5" ht="126" x14ac:dyDescent="0.25">
      <c r="A395" s="13" t="s">
        <v>582</v>
      </c>
      <c r="B395" s="14" t="s">
        <v>579</v>
      </c>
      <c r="C395" s="15">
        <v>833</v>
      </c>
      <c r="D395" s="15">
        <v>833</v>
      </c>
      <c r="E395" s="15">
        <v>833</v>
      </c>
    </row>
    <row r="396" spans="1:5" ht="110.25" x14ac:dyDescent="0.25">
      <c r="A396" s="10" t="s">
        <v>583</v>
      </c>
      <c r="B396" s="11" t="s">
        <v>584</v>
      </c>
      <c r="C396" s="12">
        <f>C397+C398+C399+C400</f>
        <v>38919.399999999994</v>
      </c>
      <c r="D396" s="12">
        <f t="shared" ref="D396:E396" si="107">D397+D398+D399+D400</f>
        <v>38925.5</v>
      </c>
      <c r="E396" s="12">
        <f t="shared" si="107"/>
        <v>38922.5</v>
      </c>
    </row>
    <row r="397" spans="1:5" ht="110.25" x14ac:dyDescent="0.25">
      <c r="A397" s="13" t="s">
        <v>585</v>
      </c>
      <c r="B397" s="14" t="s">
        <v>584</v>
      </c>
      <c r="C397" s="15">
        <v>752.4</v>
      </c>
      <c r="D397" s="15">
        <v>752.4</v>
      </c>
      <c r="E397" s="15">
        <v>752.4</v>
      </c>
    </row>
    <row r="398" spans="1:5" ht="110.25" x14ac:dyDescent="0.25">
      <c r="A398" s="13" t="s">
        <v>586</v>
      </c>
      <c r="B398" s="14" t="s">
        <v>584</v>
      </c>
      <c r="C398" s="15">
        <v>50</v>
      </c>
      <c r="D398" s="15">
        <v>50</v>
      </c>
      <c r="E398" s="15">
        <v>50</v>
      </c>
    </row>
    <row r="399" spans="1:5" ht="110.25" x14ac:dyDescent="0.25">
      <c r="A399" s="13" t="s">
        <v>587</v>
      </c>
      <c r="B399" s="14" t="s">
        <v>584</v>
      </c>
      <c r="C399" s="15">
        <v>28.8</v>
      </c>
      <c r="D399" s="15">
        <v>34.9</v>
      </c>
      <c r="E399" s="15">
        <v>31.9</v>
      </c>
    </row>
    <row r="400" spans="1:5" ht="110.25" x14ac:dyDescent="0.25">
      <c r="A400" s="13" t="s">
        <v>588</v>
      </c>
      <c r="B400" s="14" t="s">
        <v>584</v>
      </c>
      <c r="C400" s="15">
        <v>38088.199999999997</v>
      </c>
      <c r="D400" s="15">
        <v>38088.199999999997</v>
      </c>
      <c r="E400" s="15">
        <v>38088.199999999997</v>
      </c>
    </row>
    <row r="401" spans="1:5" ht="94.5" x14ac:dyDescent="0.25">
      <c r="A401" s="10" t="s">
        <v>589</v>
      </c>
      <c r="B401" s="11" t="s">
        <v>590</v>
      </c>
      <c r="C401" s="12">
        <f>C402+C404+C407</f>
        <v>17505.399999999998</v>
      </c>
      <c r="D401" s="12">
        <f t="shared" ref="D401:E401" si="108">D402+D404+D407</f>
        <v>17505.399999999998</v>
      </c>
      <c r="E401" s="12">
        <f t="shared" si="108"/>
        <v>17505.399999999998</v>
      </c>
    </row>
    <row r="402" spans="1:5" ht="157.5" x14ac:dyDescent="0.25">
      <c r="A402" s="10" t="s">
        <v>591</v>
      </c>
      <c r="B402" s="11" t="s">
        <v>592</v>
      </c>
      <c r="C402" s="12">
        <f>C403</f>
        <v>125</v>
      </c>
      <c r="D402" s="12">
        <f t="shared" ref="D402:E402" si="109">D403</f>
        <v>125</v>
      </c>
      <c r="E402" s="12">
        <f t="shared" si="109"/>
        <v>125</v>
      </c>
    </row>
    <row r="403" spans="1:5" ht="141.75" x14ac:dyDescent="0.25">
      <c r="A403" s="13" t="s">
        <v>593</v>
      </c>
      <c r="B403" s="14" t="s">
        <v>592</v>
      </c>
      <c r="C403" s="15">
        <v>125</v>
      </c>
      <c r="D403" s="15">
        <v>125</v>
      </c>
      <c r="E403" s="15">
        <v>125</v>
      </c>
    </row>
    <row r="404" spans="1:5" ht="126" x14ac:dyDescent="0.25">
      <c r="A404" s="10" t="s">
        <v>594</v>
      </c>
      <c r="B404" s="11" t="s">
        <v>595</v>
      </c>
      <c r="C404" s="12">
        <f>C405+C406</f>
        <v>17351.8</v>
      </c>
      <c r="D404" s="12">
        <f t="shared" ref="D404:E404" si="110">D405+D406</f>
        <v>17351.8</v>
      </c>
      <c r="E404" s="12">
        <f t="shared" si="110"/>
        <v>17351.8</v>
      </c>
    </row>
    <row r="405" spans="1:5" ht="126" x14ac:dyDescent="0.25">
      <c r="A405" s="13" t="s">
        <v>596</v>
      </c>
      <c r="B405" s="14" t="s">
        <v>595</v>
      </c>
      <c r="C405" s="15">
        <v>400</v>
      </c>
      <c r="D405" s="15">
        <v>400</v>
      </c>
      <c r="E405" s="15">
        <v>400</v>
      </c>
    </row>
    <row r="406" spans="1:5" ht="126" x14ac:dyDescent="0.25">
      <c r="A406" s="13" t="s">
        <v>597</v>
      </c>
      <c r="B406" s="14" t="s">
        <v>595</v>
      </c>
      <c r="C406" s="15">
        <v>16951.8</v>
      </c>
      <c r="D406" s="15">
        <v>16951.8</v>
      </c>
      <c r="E406" s="15">
        <v>16951.8</v>
      </c>
    </row>
    <row r="407" spans="1:5" ht="189" x14ac:dyDescent="0.25">
      <c r="A407" s="10" t="s">
        <v>598</v>
      </c>
      <c r="B407" s="11" t="s">
        <v>599</v>
      </c>
      <c r="C407" s="12">
        <f>C408</f>
        <v>28.6</v>
      </c>
      <c r="D407" s="12">
        <f t="shared" ref="D407:E407" si="111">D408</f>
        <v>28.6</v>
      </c>
      <c r="E407" s="12">
        <f t="shared" si="111"/>
        <v>28.6</v>
      </c>
    </row>
    <row r="408" spans="1:5" ht="173.25" x14ac:dyDescent="0.25">
      <c r="A408" s="13" t="s">
        <v>600</v>
      </c>
      <c r="B408" s="14" t="s">
        <v>599</v>
      </c>
      <c r="C408" s="15">
        <v>28.6</v>
      </c>
      <c r="D408" s="15">
        <v>28.6</v>
      </c>
      <c r="E408" s="15">
        <v>28.6</v>
      </c>
    </row>
    <row r="409" spans="1:5" ht="78.75" x14ac:dyDescent="0.25">
      <c r="A409" s="10" t="s">
        <v>601</v>
      </c>
      <c r="B409" s="11" t="s">
        <v>602</v>
      </c>
      <c r="C409" s="12">
        <f>C410</f>
        <v>80.599999999999994</v>
      </c>
      <c r="D409" s="12">
        <f t="shared" ref="D409:E409" si="112">D410</f>
        <v>80.599999999999994</v>
      </c>
      <c r="E409" s="12">
        <f t="shared" si="112"/>
        <v>80.599999999999994</v>
      </c>
    </row>
    <row r="410" spans="1:5" ht="110.25" x14ac:dyDescent="0.25">
      <c r="A410" s="10" t="s">
        <v>603</v>
      </c>
      <c r="B410" s="11" t="s">
        <v>604</v>
      </c>
      <c r="C410" s="12">
        <f>C411+C412</f>
        <v>80.599999999999994</v>
      </c>
      <c r="D410" s="12">
        <f t="shared" ref="D410:E410" si="113">D411+D412</f>
        <v>80.599999999999994</v>
      </c>
      <c r="E410" s="12">
        <f t="shared" si="113"/>
        <v>80.599999999999994</v>
      </c>
    </row>
    <row r="411" spans="1:5" ht="110.25" x14ac:dyDescent="0.25">
      <c r="A411" s="13" t="s">
        <v>605</v>
      </c>
      <c r="B411" s="14" t="s">
        <v>604</v>
      </c>
      <c r="C411" s="15">
        <v>0.3</v>
      </c>
      <c r="D411" s="15">
        <v>0.3</v>
      </c>
      <c r="E411" s="15">
        <v>0.3</v>
      </c>
    </row>
    <row r="412" spans="1:5" ht="110.25" x14ac:dyDescent="0.25">
      <c r="A412" s="13" t="s">
        <v>606</v>
      </c>
      <c r="B412" s="14" t="s">
        <v>604</v>
      </c>
      <c r="C412" s="15">
        <v>80.3</v>
      </c>
      <c r="D412" s="15">
        <v>80.3</v>
      </c>
      <c r="E412" s="15">
        <v>80.3</v>
      </c>
    </row>
    <row r="413" spans="1:5" ht="189" x14ac:dyDescent="0.25">
      <c r="A413" s="10" t="s">
        <v>607</v>
      </c>
      <c r="B413" s="11" t="s">
        <v>608</v>
      </c>
      <c r="C413" s="12">
        <f>C414</f>
        <v>48</v>
      </c>
      <c r="D413" s="12">
        <f t="shared" ref="D413:E414" si="114">D414</f>
        <v>48</v>
      </c>
      <c r="E413" s="12">
        <f t="shared" si="114"/>
        <v>48</v>
      </c>
    </row>
    <row r="414" spans="1:5" ht="173.25" x14ac:dyDescent="0.25">
      <c r="A414" s="10" t="s">
        <v>609</v>
      </c>
      <c r="B414" s="11" t="s">
        <v>610</v>
      </c>
      <c r="C414" s="12">
        <f>C415</f>
        <v>48</v>
      </c>
      <c r="D414" s="12">
        <f t="shared" si="114"/>
        <v>48</v>
      </c>
      <c r="E414" s="12">
        <f t="shared" si="114"/>
        <v>48</v>
      </c>
    </row>
    <row r="415" spans="1:5" ht="157.5" x14ac:dyDescent="0.25">
      <c r="A415" s="13" t="s">
        <v>611</v>
      </c>
      <c r="B415" s="14" t="s">
        <v>610</v>
      </c>
      <c r="C415" s="15">
        <v>48</v>
      </c>
      <c r="D415" s="15">
        <v>48</v>
      </c>
      <c r="E415" s="15">
        <v>48</v>
      </c>
    </row>
    <row r="416" spans="1:5" ht="47.25" x14ac:dyDescent="0.25">
      <c r="A416" s="10" t="s">
        <v>612</v>
      </c>
      <c r="B416" s="11" t="s">
        <v>613</v>
      </c>
      <c r="C416" s="12">
        <f>C417</f>
        <v>483.29999999999995</v>
      </c>
      <c r="D416" s="12">
        <f t="shared" ref="D416:E416" si="115">D417</f>
        <v>487.79999999999995</v>
      </c>
      <c r="E416" s="12">
        <f t="shared" si="115"/>
        <v>487.79999999999995</v>
      </c>
    </row>
    <row r="417" spans="1:5" ht="94.5" x14ac:dyDescent="0.25">
      <c r="A417" s="10" t="s">
        <v>614</v>
      </c>
      <c r="B417" s="11" t="s">
        <v>615</v>
      </c>
      <c r="C417" s="12">
        <f>C418+C419+C420+C421+C422+C423</f>
        <v>483.29999999999995</v>
      </c>
      <c r="D417" s="12">
        <f t="shared" ref="D417:E417" si="116">D418+D419+D420+D421+D422+D423</f>
        <v>487.79999999999995</v>
      </c>
      <c r="E417" s="12">
        <f t="shared" si="116"/>
        <v>487.79999999999995</v>
      </c>
    </row>
    <row r="418" spans="1:5" ht="78.75" x14ac:dyDescent="0.25">
      <c r="A418" s="13" t="s">
        <v>616</v>
      </c>
      <c r="B418" s="14" t="s">
        <v>615</v>
      </c>
      <c r="C418" s="15">
        <v>1</v>
      </c>
      <c r="D418" s="15">
        <v>1</v>
      </c>
      <c r="E418" s="15">
        <v>1</v>
      </c>
    </row>
    <row r="419" spans="1:5" ht="78.75" x14ac:dyDescent="0.25">
      <c r="A419" s="13" t="s">
        <v>617</v>
      </c>
      <c r="B419" s="14" t="s">
        <v>615</v>
      </c>
      <c r="C419" s="15">
        <v>3</v>
      </c>
      <c r="D419" s="15">
        <v>3</v>
      </c>
      <c r="E419" s="15">
        <v>3</v>
      </c>
    </row>
    <row r="420" spans="1:5" ht="78.75" x14ac:dyDescent="0.25">
      <c r="A420" s="13" t="s">
        <v>618</v>
      </c>
      <c r="B420" s="14" t="s">
        <v>615</v>
      </c>
      <c r="C420" s="15">
        <v>95</v>
      </c>
      <c r="D420" s="15">
        <v>95</v>
      </c>
      <c r="E420" s="15">
        <v>95</v>
      </c>
    </row>
    <row r="421" spans="1:5" ht="78.75" x14ac:dyDescent="0.25">
      <c r="A421" s="13" t="s">
        <v>619</v>
      </c>
      <c r="B421" s="14" t="s">
        <v>615</v>
      </c>
      <c r="C421" s="15">
        <v>54</v>
      </c>
      <c r="D421" s="15">
        <v>54</v>
      </c>
      <c r="E421" s="15">
        <v>54</v>
      </c>
    </row>
    <row r="422" spans="1:5" ht="78.75" x14ac:dyDescent="0.25">
      <c r="A422" s="13" t="s">
        <v>620</v>
      </c>
      <c r="B422" s="14" t="s">
        <v>615</v>
      </c>
      <c r="C422" s="15">
        <v>296.89999999999998</v>
      </c>
      <c r="D422" s="15">
        <v>296.89999999999998</v>
      </c>
      <c r="E422" s="15">
        <v>296.89999999999998</v>
      </c>
    </row>
    <row r="423" spans="1:5" ht="78.75" x14ac:dyDescent="0.25">
      <c r="A423" s="13" t="s">
        <v>621</v>
      </c>
      <c r="B423" s="14" t="s">
        <v>615</v>
      </c>
      <c r="C423" s="15">
        <v>33.4</v>
      </c>
      <c r="D423" s="15">
        <v>37.9</v>
      </c>
      <c r="E423" s="15">
        <v>37.9</v>
      </c>
    </row>
    <row r="424" spans="1:5" ht="157.5" x14ac:dyDescent="0.25">
      <c r="A424" s="10" t="s">
        <v>622</v>
      </c>
      <c r="B424" s="11" t="s">
        <v>623</v>
      </c>
      <c r="C424" s="12">
        <f>C425+C445+C448+C451</f>
        <v>139782.1</v>
      </c>
      <c r="D424" s="12">
        <f t="shared" ref="D424:E424" si="117">D425+D445+D448+D451</f>
        <v>81102.099999999991</v>
      </c>
      <c r="E424" s="12">
        <f t="shared" si="117"/>
        <v>79930.899999999994</v>
      </c>
    </row>
    <row r="425" spans="1:5" ht="78.75" x14ac:dyDescent="0.25">
      <c r="A425" s="10" t="s">
        <v>624</v>
      </c>
      <c r="B425" s="11" t="s">
        <v>625</v>
      </c>
      <c r="C425" s="12">
        <f>C426</f>
        <v>125758.3</v>
      </c>
      <c r="D425" s="12">
        <f t="shared" ref="D425:E425" si="118">D426</f>
        <v>71984.800000000003</v>
      </c>
      <c r="E425" s="12">
        <f t="shared" si="118"/>
        <v>70723.199999999997</v>
      </c>
    </row>
    <row r="426" spans="1:5" ht="126" x14ac:dyDescent="0.25">
      <c r="A426" s="10" t="s">
        <v>626</v>
      </c>
      <c r="B426" s="11" t="s">
        <v>627</v>
      </c>
      <c r="C426" s="12">
        <f>C427+C428+C429+C430+C431+C432+C433+C434+C435+C436+C437+C438+C439+C440+C441+C442+C443+C444</f>
        <v>125758.3</v>
      </c>
      <c r="D426" s="12">
        <f t="shared" ref="D426:E426" si="119">D427+D428+D429+D430+D431+D432+D433+D434+D435+D436+D437+D438+D439+D440+D441+D442+D443+D444</f>
        <v>71984.800000000003</v>
      </c>
      <c r="E426" s="12">
        <f t="shared" si="119"/>
        <v>70723.199999999997</v>
      </c>
    </row>
    <row r="427" spans="1:5" ht="110.25" x14ac:dyDescent="0.25">
      <c r="A427" s="13" t="s">
        <v>628</v>
      </c>
      <c r="B427" s="14" t="s">
        <v>627</v>
      </c>
      <c r="C427" s="15">
        <v>50.6</v>
      </c>
      <c r="D427" s="15">
        <v>50.6</v>
      </c>
      <c r="E427" s="15">
        <v>50.6</v>
      </c>
    </row>
    <row r="428" spans="1:5" ht="110.25" x14ac:dyDescent="0.25">
      <c r="A428" s="13" t="s">
        <v>629</v>
      </c>
      <c r="B428" s="14" t="s">
        <v>627</v>
      </c>
      <c r="C428" s="15">
        <v>153.9</v>
      </c>
      <c r="D428" s="15">
        <v>169.7</v>
      </c>
      <c r="E428" s="15">
        <v>58.5</v>
      </c>
    </row>
    <row r="429" spans="1:5" ht="110.25" x14ac:dyDescent="0.25">
      <c r="A429" s="13" t="s">
        <v>630</v>
      </c>
      <c r="B429" s="14" t="s">
        <v>627</v>
      </c>
      <c r="C429" s="15">
        <v>2</v>
      </c>
      <c r="D429" s="15">
        <v>2</v>
      </c>
      <c r="E429" s="15">
        <v>2</v>
      </c>
    </row>
    <row r="430" spans="1:5" ht="110.25" x14ac:dyDescent="0.25">
      <c r="A430" s="13" t="s">
        <v>631</v>
      </c>
      <c r="B430" s="14" t="s">
        <v>627</v>
      </c>
      <c r="C430" s="15">
        <v>1</v>
      </c>
      <c r="D430" s="15">
        <v>1</v>
      </c>
      <c r="E430" s="15">
        <v>1</v>
      </c>
    </row>
    <row r="431" spans="1:5" ht="110.25" x14ac:dyDescent="0.25">
      <c r="A431" s="13" t="s">
        <v>632</v>
      </c>
      <c r="B431" s="14" t="s">
        <v>627</v>
      </c>
      <c r="C431" s="15">
        <v>0.3</v>
      </c>
      <c r="D431" s="15">
        <v>0.3</v>
      </c>
      <c r="E431" s="15">
        <v>0.3</v>
      </c>
    </row>
    <row r="432" spans="1:5" ht="110.25" x14ac:dyDescent="0.25">
      <c r="A432" s="13" t="s">
        <v>633</v>
      </c>
      <c r="B432" s="14" t="s">
        <v>627</v>
      </c>
      <c r="C432" s="15">
        <v>38.700000000000003</v>
      </c>
      <c r="D432" s="15">
        <v>37.299999999999997</v>
      </c>
      <c r="E432" s="15">
        <v>34.200000000000003</v>
      </c>
    </row>
    <row r="433" spans="1:5" ht="110.25" x14ac:dyDescent="0.25">
      <c r="A433" s="13" t="s">
        <v>634</v>
      </c>
      <c r="B433" s="14" t="s">
        <v>627</v>
      </c>
      <c r="C433" s="15">
        <v>11.4</v>
      </c>
      <c r="D433" s="15">
        <v>11.4</v>
      </c>
      <c r="E433" s="15">
        <v>11.4</v>
      </c>
    </row>
    <row r="434" spans="1:5" ht="110.25" x14ac:dyDescent="0.25">
      <c r="A434" s="13" t="s">
        <v>635</v>
      </c>
      <c r="B434" s="14" t="s">
        <v>627</v>
      </c>
      <c r="C434" s="15">
        <v>216</v>
      </c>
      <c r="D434" s="15">
        <v>216</v>
      </c>
      <c r="E434" s="15">
        <v>216</v>
      </c>
    </row>
    <row r="435" spans="1:5" ht="110.25" x14ac:dyDescent="0.25">
      <c r="A435" s="13" t="s">
        <v>636</v>
      </c>
      <c r="B435" s="14" t="s">
        <v>627</v>
      </c>
      <c r="C435" s="15">
        <v>8000</v>
      </c>
      <c r="D435" s="15">
        <v>8000</v>
      </c>
      <c r="E435" s="15">
        <v>8000</v>
      </c>
    </row>
    <row r="436" spans="1:5" ht="110.25" x14ac:dyDescent="0.25">
      <c r="A436" s="13" t="s">
        <v>637</v>
      </c>
      <c r="B436" s="14" t="s">
        <v>627</v>
      </c>
      <c r="C436" s="15">
        <v>6565.9</v>
      </c>
      <c r="D436" s="15">
        <v>6828.5</v>
      </c>
      <c r="E436" s="15">
        <v>7101.7</v>
      </c>
    </row>
    <row r="437" spans="1:5" ht="110.25" x14ac:dyDescent="0.25">
      <c r="A437" s="13" t="s">
        <v>638</v>
      </c>
      <c r="B437" s="14" t="s">
        <v>627</v>
      </c>
      <c r="C437" s="15">
        <v>356.1</v>
      </c>
      <c r="D437" s="15">
        <v>356.1</v>
      </c>
      <c r="E437" s="15">
        <v>356.1</v>
      </c>
    </row>
    <row r="438" spans="1:5" ht="110.25" x14ac:dyDescent="0.25">
      <c r="A438" s="13" t="s">
        <v>639</v>
      </c>
      <c r="B438" s="14" t="s">
        <v>627</v>
      </c>
      <c r="C438" s="15">
        <v>162</v>
      </c>
      <c r="D438" s="15">
        <v>162</v>
      </c>
      <c r="E438" s="15">
        <v>162</v>
      </c>
    </row>
    <row r="439" spans="1:5" ht="110.25" x14ac:dyDescent="0.25">
      <c r="A439" s="13" t="s">
        <v>640</v>
      </c>
      <c r="B439" s="14" t="s">
        <v>627</v>
      </c>
      <c r="C439" s="15">
        <v>1779.2</v>
      </c>
      <c r="D439" s="15">
        <v>2288.6</v>
      </c>
      <c r="E439" s="15">
        <v>2900.7</v>
      </c>
    </row>
    <row r="440" spans="1:5" ht="110.25" x14ac:dyDescent="0.25">
      <c r="A440" s="13" t="s">
        <v>641</v>
      </c>
      <c r="B440" s="14" t="s">
        <v>627</v>
      </c>
      <c r="C440" s="15">
        <v>90</v>
      </c>
      <c r="D440" s="15">
        <v>80</v>
      </c>
      <c r="E440" s="15">
        <v>59</v>
      </c>
    </row>
    <row r="441" spans="1:5" ht="110.25" x14ac:dyDescent="0.25">
      <c r="A441" s="13" t="s">
        <v>642</v>
      </c>
      <c r="B441" s="14" t="s">
        <v>627</v>
      </c>
      <c r="C441" s="15">
        <v>108089.4</v>
      </c>
      <c r="D441" s="15">
        <v>53539.5</v>
      </c>
      <c r="E441" s="15">
        <v>51527.9</v>
      </c>
    </row>
    <row r="442" spans="1:5" ht="110.25" x14ac:dyDescent="0.25">
      <c r="A442" s="13" t="s">
        <v>643</v>
      </c>
      <c r="B442" s="14" t="s">
        <v>627</v>
      </c>
      <c r="C442" s="15">
        <v>189.8</v>
      </c>
      <c r="D442" s="15">
        <v>189.8</v>
      </c>
      <c r="E442" s="15">
        <v>189.8</v>
      </c>
    </row>
    <row r="443" spans="1:5" ht="110.25" x14ac:dyDescent="0.25">
      <c r="A443" s="13" t="s">
        <v>644</v>
      </c>
      <c r="B443" s="14" t="s">
        <v>627</v>
      </c>
      <c r="C443" s="15">
        <v>10</v>
      </c>
      <c r="D443" s="15">
        <v>10</v>
      </c>
      <c r="E443" s="15">
        <v>10</v>
      </c>
    </row>
    <row r="444" spans="1:5" ht="110.25" x14ac:dyDescent="0.25">
      <c r="A444" s="13" t="s">
        <v>645</v>
      </c>
      <c r="B444" s="14" t="s">
        <v>627</v>
      </c>
      <c r="C444" s="15">
        <v>42</v>
      </c>
      <c r="D444" s="15">
        <v>42</v>
      </c>
      <c r="E444" s="15">
        <v>42</v>
      </c>
    </row>
    <row r="445" spans="1:5" ht="110.25" x14ac:dyDescent="0.25">
      <c r="A445" s="10" t="s">
        <v>646</v>
      </c>
      <c r="B445" s="11" t="s">
        <v>647</v>
      </c>
      <c r="C445" s="12">
        <f>C446</f>
        <v>687.5</v>
      </c>
      <c r="D445" s="12">
        <f t="shared" ref="D445:E446" si="120">D446</f>
        <v>687.5</v>
      </c>
      <c r="E445" s="12">
        <f t="shared" si="120"/>
        <v>687.5</v>
      </c>
    </row>
    <row r="446" spans="1:5" ht="126" x14ac:dyDescent="0.25">
      <c r="A446" s="10" t="s">
        <v>648</v>
      </c>
      <c r="B446" s="11" t="s">
        <v>649</v>
      </c>
      <c r="C446" s="12">
        <f>C447</f>
        <v>687.5</v>
      </c>
      <c r="D446" s="12">
        <f t="shared" si="120"/>
        <v>687.5</v>
      </c>
      <c r="E446" s="12">
        <f t="shared" si="120"/>
        <v>687.5</v>
      </c>
    </row>
    <row r="447" spans="1:5" ht="126" x14ac:dyDescent="0.25">
      <c r="A447" s="13" t="s">
        <v>650</v>
      </c>
      <c r="B447" s="14" t="s">
        <v>649</v>
      </c>
      <c r="C447" s="15">
        <v>687.5</v>
      </c>
      <c r="D447" s="15">
        <v>687.5</v>
      </c>
      <c r="E447" s="15">
        <v>687.5</v>
      </c>
    </row>
    <row r="448" spans="1:5" ht="94.5" x14ac:dyDescent="0.25">
      <c r="A448" s="10" t="s">
        <v>651</v>
      </c>
      <c r="B448" s="11" t="s">
        <v>652</v>
      </c>
      <c r="C448" s="12">
        <f>C449</f>
        <v>47.4</v>
      </c>
      <c r="D448" s="12">
        <f t="shared" ref="D448:E449" si="121">D449</f>
        <v>47.4</v>
      </c>
      <c r="E448" s="12">
        <f t="shared" si="121"/>
        <v>47.4</v>
      </c>
    </row>
    <row r="449" spans="1:5" ht="110.25" x14ac:dyDescent="0.25">
      <c r="A449" s="10" t="s">
        <v>653</v>
      </c>
      <c r="B449" s="11" t="s">
        <v>654</v>
      </c>
      <c r="C449" s="12">
        <f>C450</f>
        <v>47.4</v>
      </c>
      <c r="D449" s="12">
        <f t="shared" si="121"/>
        <v>47.4</v>
      </c>
      <c r="E449" s="12">
        <f t="shared" si="121"/>
        <v>47.4</v>
      </c>
    </row>
    <row r="450" spans="1:5" ht="110.25" x14ac:dyDescent="0.25">
      <c r="A450" s="13" t="s">
        <v>655</v>
      </c>
      <c r="B450" s="14" t="s">
        <v>654</v>
      </c>
      <c r="C450" s="15">
        <v>47.4</v>
      </c>
      <c r="D450" s="15">
        <v>47.4</v>
      </c>
      <c r="E450" s="15">
        <v>47.4</v>
      </c>
    </row>
    <row r="451" spans="1:5" ht="126" x14ac:dyDescent="0.25">
      <c r="A451" s="10" t="s">
        <v>656</v>
      </c>
      <c r="B451" s="11" t="s">
        <v>657</v>
      </c>
      <c r="C451" s="12">
        <f>C452</f>
        <v>13288.9</v>
      </c>
      <c r="D451" s="12">
        <f t="shared" ref="D451:E451" si="122">D452</f>
        <v>8382.4</v>
      </c>
      <c r="E451" s="12">
        <f t="shared" si="122"/>
        <v>8472.7999999999993</v>
      </c>
    </row>
    <row r="452" spans="1:5" ht="94.5" x14ac:dyDescent="0.25">
      <c r="A452" s="10" t="s">
        <v>658</v>
      </c>
      <c r="B452" s="11" t="s">
        <v>659</v>
      </c>
      <c r="C452" s="12">
        <f>C453+C454+C455+C456+C457+C459+C460+C461+C462+C463+C458</f>
        <v>13288.9</v>
      </c>
      <c r="D452" s="12">
        <f t="shared" ref="D452:E452" si="123">D453+D454+D455+D456+D457+D459+D460+D461+D462+D463+D458</f>
        <v>8382.4</v>
      </c>
      <c r="E452" s="12">
        <f t="shared" si="123"/>
        <v>8472.7999999999993</v>
      </c>
    </row>
    <row r="453" spans="1:5" ht="94.5" x14ac:dyDescent="0.25">
      <c r="A453" s="13" t="s">
        <v>660</v>
      </c>
      <c r="B453" s="14" t="s">
        <v>659</v>
      </c>
      <c r="C453" s="15">
        <v>34.299999999999997</v>
      </c>
      <c r="D453" s="15">
        <v>34.299999999999997</v>
      </c>
      <c r="E453" s="15">
        <v>34.299999999999997</v>
      </c>
    </row>
    <row r="454" spans="1:5" ht="94.5" x14ac:dyDescent="0.25">
      <c r="A454" s="13" t="s">
        <v>661</v>
      </c>
      <c r="B454" s="14" t="s">
        <v>659</v>
      </c>
      <c r="C454" s="15">
        <v>10</v>
      </c>
      <c r="D454" s="15">
        <v>10</v>
      </c>
      <c r="E454" s="15">
        <v>10</v>
      </c>
    </row>
    <row r="455" spans="1:5" ht="94.5" x14ac:dyDescent="0.25">
      <c r="A455" s="13" t="s">
        <v>662</v>
      </c>
      <c r="B455" s="14" t="s">
        <v>659</v>
      </c>
      <c r="C455" s="15">
        <v>56.7</v>
      </c>
      <c r="D455" s="15">
        <v>67.2</v>
      </c>
      <c r="E455" s="15">
        <v>50.4</v>
      </c>
    </row>
    <row r="456" spans="1:5" ht="94.5" x14ac:dyDescent="0.25">
      <c r="A456" s="13" t="s">
        <v>663</v>
      </c>
      <c r="B456" s="14" t="s">
        <v>659</v>
      </c>
      <c r="C456" s="15">
        <v>6297</v>
      </c>
      <c r="D456" s="15">
        <v>6297</v>
      </c>
      <c r="E456" s="15">
        <v>6297</v>
      </c>
    </row>
    <row r="457" spans="1:5" ht="94.5" x14ac:dyDescent="0.25">
      <c r="A457" s="13" t="s">
        <v>664</v>
      </c>
      <c r="B457" s="14" t="s">
        <v>659</v>
      </c>
      <c r="C457" s="15">
        <v>75.5</v>
      </c>
      <c r="D457" s="15">
        <v>75.5</v>
      </c>
      <c r="E457" s="15">
        <v>75.5</v>
      </c>
    </row>
    <row r="458" spans="1:5" ht="94.5" x14ac:dyDescent="0.25">
      <c r="A458" s="13" t="s">
        <v>1345</v>
      </c>
      <c r="B458" s="14" t="s">
        <v>659</v>
      </c>
      <c r="C458" s="15">
        <v>5000</v>
      </c>
      <c r="D458" s="15">
        <v>0</v>
      </c>
      <c r="E458" s="15">
        <v>0</v>
      </c>
    </row>
    <row r="459" spans="1:5" ht="94.5" x14ac:dyDescent="0.25">
      <c r="A459" s="13" t="s">
        <v>665</v>
      </c>
      <c r="B459" s="14" t="s">
        <v>659</v>
      </c>
      <c r="C459" s="15">
        <v>1463.5</v>
      </c>
      <c r="D459" s="15">
        <v>1463.5</v>
      </c>
      <c r="E459" s="15">
        <v>1463.5</v>
      </c>
    </row>
    <row r="460" spans="1:5" ht="94.5" x14ac:dyDescent="0.25">
      <c r="A460" s="13" t="s">
        <v>666</v>
      </c>
      <c r="B460" s="14" t="s">
        <v>659</v>
      </c>
      <c r="C460" s="15">
        <v>283.5</v>
      </c>
      <c r="D460" s="15">
        <v>366.5</v>
      </c>
      <c r="E460" s="15">
        <v>473.7</v>
      </c>
    </row>
    <row r="461" spans="1:5" ht="94.5" x14ac:dyDescent="0.25">
      <c r="A461" s="13" t="s">
        <v>667</v>
      </c>
      <c r="B461" s="14" t="s">
        <v>659</v>
      </c>
      <c r="C461" s="15">
        <v>17.3</v>
      </c>
      <c r="D461" s="15">
        <v>17.3</v>
      </c>
      <c r="E461" s="15">
        <v>17.3</v>
      </c>
    </row>
    <row r="462" spans="1:5" ht="94.5" x14ac:dyDescent="0.25">
      <c r="A462" s="13" t="s">
        <v>668</v>
      </c>
      <c r="B462" s="14" t="s">
        <v>659</v>
      </c>
      <c r="C462" s="15">
        <v>1.1000000000000001</v>
      </c>
      <c r="D462" s="15">
        <v>1.1000000000000001</v>
      </c>
      <c r="E462" s="15">
        <v>1.1000000000000001</v>
      </c>
    </row>
    <row r="463" spans="1:5" ht="94.5" x14ac:dyDescent="0.25">
      <c r="A463" s="13" t="s">
        <v>669</v>
      </c>
      <c r="B463" s="14" t="s">
        <v>659</v>
      </c>
      <c r="C463" s="15">
        <v>50</v>
      </c>
      <c r="D463" s="15">
        <v>50</v>
      </c>
      <c r="E463" s="15">
        <v>50</v>
      </c>
    </row>
    <row r="464" spans="1:5" ht="31.5" x14ac:dyDescent="0.25">
      <c r="A464" s="10" t="s">
        <v>670</v>
      </c>
      <c r="B464" s="11" t="s">
        <v>671</v>
      </c>
      <c r="C464" s="12">
        <f>C465+C474+C482+C478</f>
        <v>2550.1</v>
      </c>
      <c r="D464" s="12">
        <f t="shared" ref="D464:E464" si="124">D465+D474+D482+D478</f>
        <v>2356.3999999999996</v>
      </c>
      <c r="E464" s="12">
        <f t="shared" si="124"/>
        <v>2191.3999999999996</v>
      </c>
    </row>
    <row r="465" spans="1:5" ht="141.75" x14ac:dyDescent="0.25">
      <c r="A465" s="10" t="s">
        <v>672</v>
      </c>
      <c r="B465" s="11" t="s">
        <v>673</v>
      </c>
      <c r="C465" s="12">
        <f>C466+C469</f>
        <v>666.4</v>
      </c>
      <c r="D465" s="12">
        <f t="shared" ref="D465:E465" si="125">D466+D469</f>
        <v>600.20000000000005</v>
      </c>
      <c r="E465" s="12">
        <f t="shared" si="125"/>
        <v>600.20000000000005</v>
      </c>
    </row>
    <row r="466" spans="1:5" ht="78.75" x14ac:dyDescent="0.25">
      <c r="A466" s="10" t="s">
        <v>674</v>
      </c>
      <c r="B466" s="11" t="s">
        <v>675</v>
      </c>
      <c r="C466" s="12">
        <v>124</v>
      </c>
      <c r="D466" s="12">
        <v>124</v>
      </c>
      <c r="E466" s="12">
        <v>124</v>
      </c>
    </row>
    <row r="467" spans="1:5" ht="63" x14ac:dyDescent="0.25">
      <c r="A467" s="13" t="s">
        <v>676</v>
      </c>
      <c r="B467" s="14" t="s">
        <v>675</v>
      </c>
      <c r="C467" s="15">
        <v>118</v>
      </c>
      <c r="D467" s="15">
        <v>118</v>
      </c>
      <c r="E467" s="15">
        <v>118</v>
      </c>
    </row>
    <row r="468" spans="1:5" ht="63" x14ac:dyDescent="0.25">
      <c r="A468" s="13" t="s">
        <v>677</v>
      </c>
      <c r="B468" s="14" t="s">
        <v>675</v>
      </c>
      <c r="C468" s="15">
        <v>6</v>
      </c>
      <c r="D468" s="15">
        <v>6</v>
      </c>
      <c r="E468" s="15">
        <v>6</v>
      </c>
    </row>
    <row r="469" spans="1:5" ht="110.25" x14ac:dyDescent="0.25">
      <c r="A469" s="10" t="s">
        <v>678</v>
      </c>
      <c r="B469" s="11" t="s">
        <v>679</v>
      </c>
      <c r="C469" s="12">
        <f>C470+C471+C472+C473</f>
        <v>542.4</v>
      </c>
      <c r="D469" s="12">
        <f t="shared" ref="D469:E469" si="126">D470+D471+D472+D473</f>
        <v>476.20000000000005</v>
      </c>
      <c r="E469" s="12">
        <f t="shared" si="126"/>
        <v>476.20000000000005</v>
      </c>
    </row>
    <row r="470" spans="1:5" ht="94.5" x14ac:dyDescent="0.25">
      <c r="A470" s="13" t="s">
        <v>680</v>
      </c>
      <c r="B470" s="14" t="s">
        <v>679</v>
      </c>
      <c r="C470" s="15">
        <v>250</v>
      </c>
      <c r="D470" s="15">
        <v>250</v>
      </c>
      <c r="E470" s="15">
        <v>250</v>
      </c>
    </row>
    <row r="471" spans="1:5" ht="94.5" x14ac:dyDescent="0.25">
      <c r="A471" s="13" t="s">
        <v>681</v>
      </c>
      <c r="B471" s="14" t="s">
        <v>679</v>
      </c>
      <c r="C471" s="15">
        <v>155</v>
      </c>
      <c r="D471" s="15">
        <v>88.8</v>
      </c>
      <c r="E471" s="15">
        <v>88.8</v>
      </c>
    </row>
    <row r="472" spans="1:5" ht="94.5" x14ac:dyDescent="0.25">
      <c r="A472" s="13" t="s">
        <v>682</v>
      </c>
      <c r="B472" s="14" t="s">
        <v>679</v>
      </c>
      <c r="C472" s="15">
        <v>39.5</v>
      </c>
      <c r="D472" s="15">
        <v>39.5</v>
      </c>
      <c r="E472" s="15">
        <v>39.5</v>
      </c>
    </row>
    <row r="473" spans="1:5" ht="94.5" x14ac:dyDescent="0.25">
      <c r="A473" s="13" t="s">
        <v>683</v>
      </c>
      <c r="B473" s="14" t="s">
        <v>679</v>
      </c>
      <c r="C473" s="15">
        <v>97.9</v>
      </c>
      <c r="D473" s="15">
        <v>97.9</v>
      </c>
      <c r="E473" s="15">
        <v>97.9</v>
      </c>
    </row>
    <row r="474" spans="1:5" ht="47.25" x14ac:dyDescent="0.25">
      <c r="A474" s="10" t="s">
        <v>684</v>
      </c>
      <c r="B474" s="11" t="s">
        <v>685</v>
      </c>
      <c r="C474" s="12">
        <f>C475</f>
        <v>96.300000000000011</v>
      </c>
      <c r="D474" s="12">
        <f t="shared" ref="D474:E474" si="127">D475</f>
        <v>3.9</v>
      </c>
      <c r="E474" s="12">
        <f t="shared" si="127"/>
        <v>3.9</v>
      </c>
    </row>
    <row r="475" spans="1:5" ht="236.25" x14ac:dyDescent="0.25">
      <c r="A475" s="10" t="s">
        <v>686</v>
      </c>
      <c r="B475" s="11" t="s">
        <v>687</v>
      </c>
      <c r="C475" s="12">
        <f>C476+C477</f>
        <v>96.300000000000011</v>
      </c>
      <c r="D475" s="12">
        <f t="shared" ref="D475:E475" si="128">D476+D477</f>
        <v>3.9</v>
      </c>
      <c r="E475" s="12">
        <f t="shared" si="128"/>
        <v>3.9</v>
      </c>
    </row>
    <row r="476" spans="1:5" ht="236.25" x14ac:dyDescent="0.25">
      <c r="A476" s="13" t="s">
        <v>688</v>
      </c>
      <c r="B476" s="14" t="s">
        <v>687</v>
      </c>
      <c r="C476" s="15">
        <v>3.9</v>
      </c>
      <c r="D476" s="15">
        <v>3.9</v>
      </c>
      <c r="E476" s="15">
        <v>3.9</v>
      </c>
    </row>
    <row r="477" spans="1:5" ht="236.25" x14ac:dyDescent="0.25">
      <c r="A477" s="13" t="s">
        <v>1346</v>
      </c>
      <c r="B477" s="14" t="s">
        <v>687</v>
      </c>
      <c r="C477" s="15">
        <v>92.4</v>
      </c>
      <c r="D477" s="15">
        <v>0</v>
      </c>
      <c r="E477" s="15">
        <v>0</v>
      </c>
    </row>
    <row r="478" spans="1:5" ht="63" x14ac:dyDescent="0.25">
      <c r="A478" s="10" t="s">
        <v>689</v>
      </c>
      <c r="B478" s="11" t="s">
        <v>690</v>
      </c>
      <c r="C478" s="12">
        <f>C479</f>
        <v>839.9</v>
      </c>
      <c r="D478" s="12">
        <f t="shared" ref="D478:E478" si="129">D479</f>
        <v>805.8</v>
      </c>
      <c r="E478" s="12">
        <f t="shared" si="129"/>
        <v>820.8</v>
      </c>
    </row>
    <row r="479" spans="1:5" ht="78.75" x14ac:dyDescent="0.25">
      <c r="A479" s="10" t="s">
        <v>691</v>
      </c>
      <c r="B479" s="11" t="s">
        <v>692</v>
      </c>
      <c r="C479" s="12">
        <f>C480+C481</f>
        <v>839.9</v>
      </c>
      <c r="D479" s="12">
        <f t="shared" ref="D479:E479" si="130">D480+D481</f>
        <v>805.8</v>
      </c>
      <c r="E479" s="12">
        <f t="shared" si="130"/>
        <v>820.8</v>
      </c>
    </row>
    <row r="480" spans="1:5" ht="78.75" x14ac:dyDescent="0.25">
      <c r="A480" s="13" t="s">
        <v>693</v>
      </c>
      <c r="B480" s="14" t="s">
        <v>692</v>
      </c>
      <c r="C480" s="15">
        <v>602.4</v>
      </c>
      <c r="D480" s="15">
        <v>602.4</v>
      </c>
      <c r="E480" s="15">
        <v>602.4</v>
      </c>
    </row>
    <row r="481" spans="1:5" ht="78.75" x14ac:dyDescent="0.25">
      <c r="A481" s="13" t="s">
        <v>694</v>
      </c>
      <c r="B481" s="14" t="s">
        <v>692</v>
      </c>
      <c r="C481" s="15">
        <v>237.5</v>
      </c>
      <c r="D481" s="15">
        <v>203.4</v>
      </c>
      <c r="E481" s="15">
        <v>218.4</v>
      </c>
    </row>
    <row r="482" spans="1:5" ht="94.5" x14ac:dyDescent="0.25">
      <c r="A482" s="10" t="s">
        <v>695</v>
      </c>
      <c r="B482" s="11" t="s">
        <v>696</v>
      </c>
      <c r="C482" s="12">
        <f>C483</f>
        <v>947.5</v>
      </c>
      <c r="D482" s="12">
        <f t="shared" ref="D482:E482" si="131">D483</f>
        <v>946.5</v>
      </c>
      <c r="E482" s="12">
        <f t="shared" si="131"/>
        <v>766.5</v>
      </c>
    </row>
    <row r="483" spans="1:5" ht="94.5" x14ac:dyDescent="0.25">
      <c r="A483" s="10" t="s">
        <v>697</v>
      </c>
      <c r="B483" s="11" t="s">
        <v>698</v>
      </c>
      <c r="C483" s="12">
        <f>SUM(C484:C488)</f>
        <v>947.5</v>
      </c>
      <c r="D483" s="12">
        <f t="shared" ref="D483:E483" si="132">SUM(D484:D488)</f>
        <v>946.5</v>
      </c>
      <c r="E483" s="12">
        <f t="shared" si="132"/>
        <v>766.5</v>
      </c>
    </row>
    <row r="484" spans="1:5" ht="94.5" x14ac:dyDescent="0.25">
      <c r="A484" s="13" t="s">
        <v>699</v>
      </c>
      <c r="B484" s="14" t="s">
        <v>698</v>
      </c>
      <c r="C484" s="15">
        <v>19.2</v>
      </c>
      <c r="D484" s="15">
        <v>19.2</v>
      </c>
      <c r="E484" s="15">
        <v>19.2</v>
      </c>
    </row>
    <row r="485" spans="1:5" ht="94.5" x14ac:dyDescent="0.25">
      <c r="A485" s="13" t="s">
        <v>700</v>
      </c>
      <c r="B485" s="14" t="s">
        <v>698</v>
      </c>
      <c r="C485" s="15">
        <v>61.3</v>
      </c>
      <c r="D485" s="15">
        <v>61.3</v>
      </c>
      <c r="E485" s="15">
        <v>61.3</v>
      </c>
    </row>
    <row r="486" spans="1:5" ht="94.5" x14ac:dyDescent="0.25">
      <c r="A486" s="13" t="s">
        <v>701</v>
      </c>
      <c r="B486" s="14" t="s">
        <v>698</v>
      </c>
      <c r="C486" s="15">
        <v>626</v>
      </c>
      <c r="D486" s="15">
        <v>626</v>
      </c>
      <c r="E486" s="15">
        <v>626</v>
      </c>
    </row>
    <row r="487" spans="1:5" ht="94.5" x14ac:dyDescent="0.25">
      <c r="A487" s="13" t="s">
        <v>702</v>
      </c>
      <c r="B487" s="14" t="s">
        <v>698</v>
      </c>
      <c r="C487" s="15">
        <v>1</v>
      </c>
      <c r="D487" s="15">
        <v>0</v>
      </c>
      <c r="E487" s="15">
        <v>0</v>
      </c>
    </row>
    <row r="488" spans="1:5" ht="94.5" x14ac:dyDescent="0.25">
      <c r="A488" s="13" t="s">
        <v>703</v>
      </c>
      <c r="B488" s="14" t="s">
        <v>698</v>
      </c>
      <c r="C488" s="15">
        <v>240</v>
      </c>
      <c r="D488" s="15">
        <v>240</v>
      </c>
      <c r="E488" s="15">
        <v>60</v>
      </c>
    </row>
    <row r="489" spans="1:5" ht="31.5" x14ac:dyDescent="0.25">
      <c r="A489" s="10" t="s">
        <v>704</v>
      </c>
      <c r="B489" s="11" t="s">
        <v>705</v>
      </c>
      <c r="C489" s="12">
        <f>C490</f>
        <v>9259.1</v>
      </c>
      <c r="D489" s="12">
        <f t="shared" ref="D489:E489" si="133">D490</f>
        <v>9259.1</v>
      </c>
      <c r="E489" s="12">
        <f t="shared" si="133"/>
        <v>9259.1</v>
      </c>
    </row>
    <row r="490" spans="1:5" ht="31.5" x14ac:dyDescent="0.25">
      <c r="A490" s="10" t="s">
        <v>706</v>
      </c>
      <c r="B490" s="11" t="s">
        <v>707</v>
      </c>
      <c r="C490" s="12">
        <f>C491</f>
        <v>9259.1</v>
      </c>
      <c r="D490" s="12">
        <f t="shared" ref="D490:E490" si="134">D491</f>
        <v>9259.1</v>
      </c>
      <c r="E490" s="12">
        <f t="shared" si="134"/>
        <v>9259.1</v>
      </c>
    </row>
    <row r="491" spans="1:5" ht="94.5" x14ac:dyDescent="0.25">
      <c r="A491" s="10" t="s">
        <v>708</v>
      </c>
      <c r="B491" s="11" t="s">
        <v>709</v>
      </c>
      <c r="C491" s="12">
        <f>C492</f>
        <v>9259.1</v>
      </c>
      <c r="D491" s="12">
        <f t="shared" ref="D491:E491" si="135">D492</f>
        <v>9259.1</v>
      </c>
      <c r="E491" s="12">
        <f t="shared" si="135"/>
        <v>9259.1</v>
      </c>
    </row>
    <row r="492" spans="1:5" ht="94.5" x14ac:dyDescent="0.25">
      <c r="A492" s="13" t="s">
        <v>710</v>
      </c>
      <c r="B492" s="14" t="s">
        <v>709</v>
      </c>
      <c r="C492" s="15">
        <v>9259.1</v>
      </c>
      <c r="D492" s="15">
        <v>9259.1</v>
      </c>
      <c r="E492" s="15">
        <v>9259.1</v>
      </c>
    </row>
    <row r="493" spans="1:5" ht="157.5" x14ac:dyDescent="0.25">
      <c r="A493" s="10" t="s">
        <v>711</v>
      </c>
      <c r="B493" s="11" t="s">
        <v>712</v>
      </c>
      <c r="C493" s="12">
        <f>C494</f>
        <v>593805.9</v>
      </c>
      <c r="D493" s="12">
        <f t="shared" ref="D493:E493" si="136">D494</f>
        <v>593805.9</v>
      </c>
      <c r="E493" s="12">
        <f t="shared" si="136"/>
        <v>593805.9</v>
      </c>
    </row>
    <row r="494" spans="1:5" ht="141.75" x14ac:dyDescent="0.25">
      <c r="A494" s="13" t="s">
        <v>713</v>
      </c>
      <c r="B494" s="14" t="s">
        <v>712</v>
      </c>
      <c r="C494" s="15">
        <v>593805.9</v>
      </c>
      <c r="D494" s="15">
        <v>593805.9</v>
      </c>
      <c r="E494" s="15">
        <v>593805.9</v>
      </c>
    </row>
    <row r="495" spans="1:5" ht="15.75" x14ac:dyDescent="0.25">
      <c r="A495" s="10" t="s">
        <v>714</v>
      </c>
      <c r="B495" s="11" t="s">
        <v>715</v>
      </c>
      <c r="C495" s="12">
        <f>C496</f>
        <v>633.9</v>
      </c>
      <c r="D495" s="12">
        <f t="shared" ref="D495:E495" si="137">D496</f>
        <v>110.4</v>
      </c>
      <c r="E495" s="12">
        <f t="shared" si="137"/>
        <v>110.4</v>
      </c>
    </row>
    <row r="496" spans="1:5" ht="15.75" x14ac:dyDescent="0.25">
      <c r="A496" s="10" t="s">
        <v>716</v>
      </c>
      <c r="B496" s="11" t="s">
        <v>717</v>
      </c>
      <c r="C496" s="12">
        <f>C497</f>
        <v>633.9</v>
      </c>
      <c r="D496" s="12">
        <f t="shared" ref="D496:E496" si="138">D497</f>
        <v>110.4</v>
      </c>
      <c r="E496" s="12">
        <f t="shared" si="138"/>
        <v>110.4</v>
      </c>
    </row>
    <row r="497" spans="1:7" ht="31.5" x14ac:dyDescent="0.25">
      <c r="A497" s="10" t="s">
        <v>718</v>
      </c>
      <c r="B497" s="11" t="s">
        <v>719</v>
      </c>
      <c r="C497" s="12">
        <f>C498+C499</f>
        <v>633.9</v>
      </c>
      <c r="D497" s="12">
        <f t="shared" ref="D497:E497" si="139">D498+D499</f>
        <v>110.4</v>
      </c>
      <c r="E497" s="12">
        <f t="shared" si="139"/>
        <v>110.4</v>
      </c>
    </row>
    <row r="498" spans="1:7" ht="31.5" x14ac:dyDescent="0.25">
      <c r="A498" s="13" t="s">
        <v>720</v>
      </c>
      <c r="B498" s="14" t="s">
        <v>719</v>
      </c>
      <c r="C498" s="15">
        <v>0.4</v>
      </c>
      <c r="D498" s="15">
        <v>0.4</v>
      </c>
      <c r="E498" s="15">
        <v>0.4</v>
      </c>
    </row>
    <row r="499" spans="1:7" ht="31.5" x14ac:dyDescent="0.25">
      <c r="A499" s="13" t="s">
        <v>721</v>
      </c>
      <c r="B499" s="14" t="s">
        <v>719</v>
      </c>
      <c r="C499" s="15">
        <v>633.5</v>
      </c>
      <c r="D499" s="15">
        <v>110</v>
      </c>
      <c r="E499" s="15">
        <v>110</v>
      </c>
    </row>
    <row r="500" spans="1:7" ht="15.75" x14ac:dyDescent="0.25">
      <c r="A500" s="10" t="s">
        <v>722</v>
      </c>
      <c r="B500" s="11" t="s">
        <v>723</v>
      </c>
      <c r="C500" s="24">
        <v>34554112.934909999</v>
      </c>
      <c r="D500" s="24">
        <v>22076114.800000001</v>
      </c>
      <c r="E500" s="24">
        <v>17246533.800000001</v>
      </c>
      <c r="F500" s="25"/>
      <c r="G500" s="25"/>
    </row>
    <row r="501" spans="1:7" ht="15.75" customHeight="1" x14ac:dyDescent="0.25">
      <c r="A501" s="10" t="s">
        <v>724</v>
      </c>
      <c r="B501" s="11" t="s">
        <v>725</v>
      </c>
      <c r="C501" s="24">
        <v>31975035.041000001</v>
      </c>
      <c r="D501" s="24">
        <v>22076114.800000001</v>
      </c>
      <c r="E501" s="24">
        <v>17246533.800000001</v>
      </c>
      <c r="F501" s="25"/>
      <c r="G501" s="25"/>
    </row>
    <row r="502" spans="1:7" ht="15.75" customHeight="1" x14ac:dyDescent="0.25">
      <c r="A502" s="10" t="s">
        <v>726</v>
      </c>
      <c r="B502" s="11" t="s">
        <v>727</v>
      </c>
      <c r="C502" s="24">
        <v>4253173.8</v>
      </c>
      <c r="D502" s="24">
        <v>0</v>
      </c>
      <c r="E502" s="24">
        <v>0</v>
      </c>
      <c r="F502" s="25"/>
      <c r="G502" s="25"/>
    </row>
    <row r="503" spans="1:7" ht="31.5" x14ac:dyDescent="0.25">
      <c r="A503" s="10" t="s">
        <v>728</v>
      </c>
      <c r="B503" s="11" t="s">
        <v>729</v>
      </c>
      <c r="C503" s="26">
        <v>1939236</v>
      </c>
      <c r="D503" s="26">
        <v>0</v>
      </c>
      <c r="E503" s="26">
        <v>0</v>
      </c>
      <c r="F503" s="25"/>
      <c r="G503" s="25"/>
    </row>
    <row r="504" spans="1:7" ht="15.75" customHeight="1" x14ac:dyDescent="0.25">
      <c r="A504" s="10" t="s">
        <v>730</v>
      </c>
      <c r="B504" s="11" t="s">
        <v>731</v>
      </c>
      <c r="C504" s="26">
        <v>1939236</v>
      </c>
      <c r="D504" s="26">
        <v>0</v>
      </c>
      <c r="E504" s="26">
        <v>0</v>
      </c>
      <c r="F504" s="25"/>
      <c r="G504" s="25"/>
    </row>
    <row r="505" spans="1:7" ht="15.75" customHeight="1" x14ac:dyDescent="0.25">
      <c r="A505" s="13" t="s">
        <v>732</v>
      </c>
      <c r="B505" s="14" t="s">
        <v>731</v>
      </c>
      <c r="C505" s="26">
        <v>1939236</v>
      </c>
      <c r="D505" s="26">
        <v>0</v>
      </c>
      <c r="E505" s="26">
        <v>0</v>
      </c>
      <c r="F505" s="25"/>
      <c r="G505" s="25"/>
    </row>
    <row r="506" spans="1:7" ht="15.75" customHeight="1" x14ac:dyDescent="0.25">
      <c r="A506" s="10" t="s">
        <v>1190</v>
      </c>
      <c r="B506" s="11" t="s">
        <v>1191</v>
      </c>
      <c r="C506" s="26">
        <v>2313937.7999999998</v>
      </c>
      <c r="D506" s="26">
        <v>0</v>
      </c>
      <c r="E506" s="26">
        <v>0</v>
      </c>
      <c r="F506" s="25"/>
      <c r="G506" s="25"/>
    </row>
    <row r="507" spans="1:7" ht="47.25" x14ac:dyDescent="0.25">
      <c r="A507" s="10" t="s">
        <v>1192</v>
      </c>
      <c r="B507" s="11" t="s">
        <v>1193</v>
      </c>
      <c r="C507" s="26">
        <v>2313937.7999999998</v>
      </c>
      <c r="D507" s="26">
        <v>0</v>
      </c>
      <c r="E507" s="26">
        <v>0</v>
      </c>
      <c r="F507" s="25"/>
      <c r="G507" s="25"/>
    </row>
    <row r="508" spans="1:7" ht="47.25" x14ac:dyDescent="0.25">
      <c r="A508" s="13" t="s">
        <v>1194</v>
      </c>
      <c r="B508" s="14" t="s">
        <v>1193</v>
      </c>
      <c r="C508" s="26">
        <v>2313937.7999999998</v>
      </c>
      <c r="D508" s="26">
        <v>0</v>
      </c>
      <c r="E508" s="26">
        <v>0</v>
      </c>
      <c r="F508" s="25"/>
      <c r="G508" s="25"/>
    </row>
    <row r="509" spans="1:7" ht="47.25" x14ac:dyDescent="0.25">
      <c r="A509" s="10" t="s">
        <v>733</v>
      </c>
      <c r="B509" s="11" t="s">
        <v>734</v>
      </c>
      <c r="C509" s="24">
        <v>20952113.100000001</v>
      </c>
      <c r="D509" s="24">
        <v>15308786.800000001</v>
      </c>
      <c r="E509" s="24">
        <v>10329480.699999999</v>
      </c>
      <c r="F509" s="25"/>
      <c r="G509" s="25"/>
    </row>
    <row r="510" spans="1:7" ht="31.5" x14ac:dyDescent="0.25">
      <c r="A510" s="10" t="s">
        <v>735</v>
      </c>
      <c r="B510" s="11" t="s">
        <v>736</v>
      </c>
      <c r="C510" s="26">
        <v>75702.5</v>
      </c>
      <c r="D510" s="26">
        <v>62002.8</v>
      </c>
      <c r="E510" s="26">
        <v>70212.3</v>
      </c>
      <c r="F510" s="25"/>
      <c r="G510" s="25"/>
    </row>
    <row r="511" spans="1:7" ht="47.25" x14ac:dyDescent="0.25">
      <c r="A511" s="10" t="s">
        <v>737</v>
      </c>
      <c r="B511" s="11" t="s">
        <v>738</v>
      </c>
      <c r="C511" s="26">
        <v>75702.5</v>
      </c>
      <c r="D511" s="26">
        <v>62002.8</v>
      </c>
      <c r="E511" s="26">
        <v>70212.3</v>
      </c>
      <c r="F511" s="25"/>
      <c r="G511" s="25"/>
    </row>
    <row r="512" spans="1:7" ht="47.25" x14ac:dyDescent="0.25">
      <c r="A512" s="13" t="s">
        <v>739</v>
      </c>
      <c r="B512" s="14" t="s">
        <v>738</v>
      </c>
      <c r="C512" s="26">
        <v>75702.5</v>
      </c>
      <c r="D512" s="26">
        <v>62002.8</v>
      </c>
      <c r="E512" s="26">
        <v>70212.3</v>
      </c>
      <c r="F512" s="25"/>
      <c r="G512" s="25"/>
    </row>
    <row r="513" spans="1:7" ht="63" x14ac:dyDescent="0.25">
      <c r="A513" s="10" t="s">
        <v>1087</v>
      </c>
      <c r="B513" s="11" t="s">
        <v>1088</v>
      </c>
      <c r="C513" s="26">
        <v>251976.7</v>
      </c>
      <c r="D513" s="26">
        <v>0</v>
      </c>
      <c r="E513" s="26">
        <v>0</v>
      </c>
      <c r="F513" s="25"/>
      <c r="G513" s="25"/>
    </row>
    <row r="514" spans="1:7" ht="78.75" x14ac:dyDescent="0.25">
      <c r="A514" s="10" t="s">
        <v>1089</v>
      </c>
      <c r="B514" s="11" t="s">
        <v>1090</v>
      </c>
      <c r="C514" s="26">
        <v>251976.7</v>
      </c>
      <c r="D514" s="26">
        <v>0</v>
      </c>
      <c r="E514" s="26">
        <v>0</v>
      </c>
      <c r="F514" s="25"/>
      <c r="G514" s="25"/>
    </row>
    <row r="515" spans="1:7" ht="63" x14ac:dyDescent="0.25">
      <c r="A515" s="13" t="s">
        <v>1091</v>
      </c>
      <c r="B515" s="14" t="s">
        <v>1090</v>
      </c>
      <c r="C515" s="26">
        <v>251976.7</v>
      </c>
      <c r="D515" s="26">
        <v>0</v>
      </c>
      <c r="E515" s="26">
        <v>0</v>
      </c>
      <c r="F515" s="25"/>
      <c r="G515" s="25"/>
    </row>
    <row r="516" spans="1:7" ht="47.25" x14ac:dyDescent="0.25">
      <c r="A516" s="10" t="s">
        <v>740</v>
      </c>
      <c r="B516" s="11" t="s">
        <v>741</v>
      </c>
      <c r="C516" s="26">
        <v>0</v>
      </c>
      <c r="D516" s="26">
        <v>40339.699999999997</v>
      </c>
      <c r="E516" s="26">
        <v>0</v>
      </c>
      <c r="F516" s="25"/>
      <c r="G516" s="25"/>
    </row>
    <row r="517" spans="1:7" ht="63" x14ac:dyDescent="0.25">
      <c r="A517" s="13" t="s">
        <v>742</v>
      </c>
      <c r="B517" s="14" t="s">
        <v>743</v>
      </c>
      <c r="C517" s="26">
        <v>0</v>
      </c>
      <c r="D517" s="26">
        <v>40339.699999999997</v>
      </c>
      <c r="E517" s="26">
        <v>0</v>
      </c>
      <c r="F517" s="25"/>
      <c r="G517" s="25"/>
    </row>
    <row r="518" spans="1:7" ht="63" x14ac:dyDescent="0.25">
      <c r="A518" s="10" t="s">
        <v>744</v>
      </c>
      <c r="B518" s="11" t="s">
        <v>743</v>
      </c>
      <c r="C518" s="26">
        <v>0</v>
      </c>
      <c r="D518" s="26">
        <v>40339.699999999997</v>
      </c>
      <c r="E518" s="26">
        <v>0</v>
      </c>
      <c r="F518" s="25"/>
      <c r="G518" s="25"/>
    </row>
    <row r="519" spans="1:7" ht="78.75" x14ac:dyDescent="0.25">
      <c r="A519" s="10" t="s">
        <v>1195</v>
      </c>
      <c r="B519" s="11" t="s">
        <v>1196</v>
      </c>
      <c r="C519" s="26">
        <v>3367.3</v>
      </c>
      <c r="D519" s="26">
        <v>0</v>
      </c>
      <c r="E519" s="26">
        <v>0</v>
      </c>
      <c r="F519" s="25"/>
      <c r="G519" s="25"/>
    </row>
    <row r="520" spans="1:7" ht="94.5" x14ac:dyDescent="0.25">
      <c r="A520" s="13" t="s">
        <v>1197</v>
      </c>
      <c r="B520" s="14" t="s">
        <v>1198</v>
      </c>
      <c r="C520" s="26">
        <v>3367.3</v>
      </c>
      <c r="D520" s="26">
        <v>0</v>
      </c>
      <c r="E520" s="26">
        <v>0</v>
      </c>
      <c r="F520" s="25"/>
      <c r="G520" s="25"/>
    </row>
    <row r="521" spans="1:7" ht="94.5" x14ac:dyDescent="0.25">
      <c r="A521" s="10" t="s">
        <v>1199</v>
      </c>
      <c r="B521" s="11" t="s">
        <v>1198</v>
      </c>
      <c r="C521" s="26">
        <v>3367.3</v>
      </c>
      <c r="D521" s="26">
        <v>0</v>
      </c>
      <c r="E521" s="26">
        <v>0</v>
      </c>
      <c r="F521" s="25"/>
      <c r="G521" s="25"/>
    </row>
    <row r="522" spans="1:7" ht="63" x14ac:dyDescent="0.25">
      <c r="A522" s="10" t="s">
        <v>745</v>
      </c>
      <c r="B522" s="11" t="s">
        <v>746</v>
      </c>
      <c r="C522" s="26">
        <v>1880.5</v>
      </c>
      <c r="D522" s="26">
        <v>1846</v>
      </c>
      <c r="E522" s="26">
        <v>1810.6</v>
      </c>
      <c r="F522" s="25"/>
      <c r="G522" s="25"/>
    </row>
    <row r="523" spans="1:7" ht="63" x14ac:dyDescent="0.25">
      <c r="A523" s="13" t="s">
        <v>747</v>
      </c>
      <c r="B523" s="14" t="s">
        <v>746</v>
      </c>
      <c r="C523" s="26">
        <v>1880.5</v>
      </c>
      <c r="D523" s="26">
        <v>1846</v>
      </c>
      <c r="E523" s="26">
        <v>1810.6</v>
      </c>
      <c r="F523" s="25"/>
      <c r="G523" s="25"/>
    </row>
    <row r="524" spans="1:7" ht="47.25" x14ac:dyDescent="0.25">
      <c r="A524" s="10" t="s">
        <v>748</v>
      </c>
      <c r="B524" s="11" t="s">
        <v>749</v>
      </c>
      <c r="C524" s="26">
        <v>7529.5</v>
      </c>
      <c r="D524" s="26">
        <v>0</v>
      </c>
      <c r="E524" s="26">
        <v>0</v>
      </c>
      <c r="F524" s="25"/>
      <c r="G524" s="25"/>
    </row>
    <row r="525" spans="1:7" ht="63" x14ac:dyDescent="0.25">
      <c r="A525" s="10" t="s">
        <v>750</v>
      </c>
      <c r="B525" s="11" t="s">
        <v>751</v>
      </c>
      <c r="C525" s="26">
        <v>7529.5</v>
      </c>
      <c r="D525" s="26">
        <v>0</v>
      </c>
      <c r="E525" s="26">
        <v>0</v>
      </c>
      <c r="F525" s="25"/>
      <c r="G525" s="25"/>
    </row>
    <row r="526" spans="1:7" ht="63" x14ac:dyDescent="0.25">
      <c r="A526" s="13" t="s">
        <v>752</v>
      </c>
      <c r="B526" s="14" t="s">
        <v>751</v>
      </c>
      <c r="C526" s="26">
        <v>7529.5</v>
      </c>
      <c r="D526" s="26">
        <v>0</v>
      </c>
      <c r="E526" s="26">
        <v>0</v>
      </c>
      <c r="F526" s="25"/>
      <c r="G526" s="25"/>
    </row>
    <row r="527" spans="1:7" ht="78.75" x14ac:dyDescent="0.25">
      <c r="A527" s="10" t="s">
        <v>1092</v>
      </c>
      <c r="B527" s="11" t="s">
        <v>1200</v>
      </c>
      <c r="C527" s="26">
        <v>347668.6</v>
      </c>
      <c r="D527" s="26">
        <v>340682.2</v>
      </c>
      <c r="E527" s="26">
        <v>327906.7</v>
      </c>
      <c r="F527" s="25"/>
      <c r="G527" s="25"/>
    </row>
    <row r="528" spans="1:7" ht="78.75" x14ac:dyDescent="0.25">
      <c r="A528" s="10" t="s">
        <v>1093</v>
      </c>
      <c r="B528" s="11" t="s">
        <v>1200</v>
      </c>
      <c r="C528" s="26">
        <v>347668.6</v>
      </c>
      <c r="D528" s="26">
        <v>340682.2</v>
      </c>
      <c r="E528" s="26">
        <v>327906.7</v>
      </c>
      <c r="F528" s="25"/>
      <c r="G528" s="25"/>
    </row>
    <row r="529" spans="1:7" ht="78.75" x14ac:dyDescent="0.25">
      <c r="A529" s="13" t="s">
        <v>1094</v>
      </c>
      <c r="B529" s="14" t="s">
        <v>1095</v>
      </c>
      <c r="C529" s="26">
        <v>789259.8</v>
      </c>
      <c r="D529" s="26">
        <v>332079.59999999998</v>
      </c>
      <c r="E529" s="26">
        <v>0</v>
      </c>
      <c r="F529" s="25"/>
      <c r="G529" s="25"/>
    </row>
    <row r="530" spans="1:7" ht="94.5" x14ac:dyDescent="0.25">
      <c r="A530" s="10" t="s">
        <v>1096</v>
      </c>
      <c r="B530" s="11" t="s">
        <v>1095</v>
      </c>
      <c r="C530" s="26">
        <v>789259.8</v>
      </c>
      <c r="D530" s="26">
        <v>332079.59999999998</v>
      </c>
      <c r="E530" s="26">
        <v>0</v>
      </c>
      <c r="F530" s="25"/>
      <c r="G530" s="25"/>
    </row>
    <row r="531" spans="1:7" ht="110.25" x14ac:dyDescent="0.25">
      <c r="A531" s="10" t="s">
        <v>753</v>
      </c>
      <c r="B531" s="11" t="s">
        <v>754</v>
      </c>
      <c r="C531" s="26">
        <v>3900</v>
      </c>
      <c r="D531" s="26">
        <v>7752</v>
      </c>
      <c r="E531" s="26">
        <v>7810</v>
      </c>
      <c r="F531" s="25"/>
      <c r="G531" s="25"/>
    </row>
    <row r="532" spans="1:7" ht="126" x14ac:dyDescent="0.25">
      <c r="A532" s="13" t="s">
        <v>755</v>
      </c>
      <c r="B532" s="14" t="s">
        <v>756</v>
      </c>
      <c r="C532" s="26">
        <v>3900</v>
      </c>
      <c r="D532" s="26">
        <v>7752</v>
      </c>
      <c r="E532" s="26">
        <v>7810</v>
      </c>
      <c r="F532" s="25"/>
      <c r="G532" s="25"/>
    </row>
    <row r="533" spans="1:7" ht="126" x14ac:dyDescent="0.25">
      <c r="A533" s="10" t="s">
        <v>757</v>
      </c>
      <c r="B533" s="11" t="s">
        <v>756</v>
      </c>
      <c r="C533" s="26">
        <v>3900</v>
      </c>
      <c r="D533" s="26">
        <v>7752</v>
      </c>
      <c r="E533" s="26">
        <v>7810</v>
      </c>
      <c r="F533" s="25"/>
      <c r="G533" s="25"/>
    </row>
    <row r="534" spans="1:7" ht="94.5" x14ac:dyDescent="0.25">
      <c r="A534" s="10" t="s">
        <v>758</v>
      </c>
      <c r="B534" s="11" t="s">
        <v>759</v>
      </c>
      <c r="C534" s="26">
        <v>10877.9</v>
      </c>
      <c r="D534" s="26">
        <v>0</v>
      </c>
      <c r="E534" s="26">
        <v>0</v>
      </c>
      <c r="F534" s="25"/>
      <c r="G534" s="25"/>
    </row>
    <row r="535" spans="1:7" ht="110.25" x14ac:dyDescent="0.25">
      <c r="A535" s="13" t="s">
        <v>760</v>
      </c>
      <c r="B535" s="14" t="s">
        <v>761</v>
      </c>
      <c r="C535" s="26">
        <v>10877.9</v>
      </c>
      <c r="D535" s="26">
        <v>0</v>
      </c>
      <c r="E535" s="26">
        <v>0</v>
      </c>
      <c r="F535" s="25"/>
      <c r="G535" s="25"/>
    </row>
    <row r="536" spans="1:7" ht="110.25" x14ac:dyDescent="0.25">
      <c r="A536" s="10" t="s">
        <v>762</v>
      </c>
      <c r="B536" s="11" t="s">
        <v>761</v>
      </c>
      <c r="C536" s="26">
        <v>10877.9</v>
      </c>
      <c r="D536" s="26">
        <v>0</v>
      </c>
      <c r="E536" s="26">
        <v>0</v>
      </c>
      <c r="F536" s="25"/>
      <c r="G536" s="25"/>
    </row>
    <row r="537" spans="1:7" ht="110.25" x14ac:dyDescent="0.25">
      <c r="A537" s="10" t="s">
        <v>1201</v>
      </c>
      <c r="B537" s="11" t="s">
        <v>1202</v>
      </c>
      <c r="C537" s="26">
        <v>2126.9</v>
      </c>
      <c r="D537" s="26">
        <v>0</v>
      </c>
      <c r="E537" s="26">
        <v>0</v>
      </c>
      <c r="F537" s="25"/>
      <c r="G537" s="25"/>
    </row>
    <row r="538" spans="1:7" ht="110.25" x14ac:dyDescent="0.25">
      <c r="A538" s="13" t="s">
        <v>1203</v>
      </c>
      <c r="B538" s="14" t="s">
        <v>1204</v>
      </c>
      <c r="C538" s="26">
        <v>2126.9</v>
      </c>
      <c r="D538" s="26">
        <v>0</v>
      </c>
      <c r="E538" s="26">
        <v>0</v>
      </c>
      <c r="F538" s="25"/>
      <c r="G538" s="25"/>
    </row>
    <row r="539" spans="1:7" ht="126" x14ac:dyDescent="0.25">
      <c r="A539" s="10" t="s">
        <v>1205</v>
      </c>
      <c r="B539" s="11" t="s">
        <v>1204</v>
      </c>
      <c r="C539" s="26">
        <v>2126.9</v>
      </c>
      <c r="D539" s="26">
        <v>0</v>
      </c>
      <c r="E539" s="26">
        <v>0</v>
      </c>
      <c r="F539" s="25"/>
      <c r="G539" s="25"/>
    </row>
    <row r="540" spans="1:7" ht="110.25" x14ac:dyDescent="0.25">
      <c r="A540" s="10" t="s">
        <v>1206</v>
      </c>
      <c r="B540" s="11" t="s">
        <v>1207</v>
      </c>
      <c r="C540" s="26">
        <v>92435</v>
      </c>
      <c r="D540" s="26">
        <v>0</v>
      </c>
      <c r="E540" s="26">
        <v>0</v>
      </c>
      <c r="F540" s="25"/>
      <c r="G540" s="25"/>
    </row>
    <row r="541" spans="1:7" ht="110.25" x14ac:dyDescent="0.25">
      <c r="A541" s="13" t="s">
        <v>1208</v>
      </c>
      <c r="B541" s="14" t="s">
        <v>1209</v>
      </c>
      <c r="C541" s="26">
        <v>92435</v>
      </c>
      <c r="D541" s="26">
        <v>0</v>
      </c>
      <c r="E541" s="26">
        <v>0</v>
      </c>
      <c r="F541" s="25"/>
      <c r="G541" s="25"/>
    </row>
    <row r="542" spans="1:7" ht="126" x14ac:dyDescent="0.25">
      <c r="A542" s="10" t="s">
        <v>1210</v>
      </c>
      <c r="B542" s="11" t="s">
        <v>1209</v>
      </c>
      <c r="C542" s="26">
        <v>92435</v>
      </c>
      <c r="D542" s="26">
        <v>0</v>
      </c>
      <c r="E542" s="26">
        <v>0</v>
      </c>
      <c r="F542" s="25"/>
      <c r="G542" s="25"/>
    </row>
    <row r="543" spans="1:7" ht="78.75" x14ac:dyDescent="0.25">
      <c r="A543" s="13" t="s">
        <v>763</v>
      </c>
      <c r="B543" s="14" t="s">
        <v>764</v>
      </c>
      <c r="C543" s="26">
        <v>104758.39999999999</v>
      </c>
      <c r="D543" s="26">
        <v>0</v>
      </c>
      <c r="E543" s="26">
        <v>0</v>
      </c>
      <c r="F543" s="25"/>
      <c r="G543" s="25"/>
    </row>
    <row r="544" spans="1:7" ht="94.5" x14ac:dyDescent="0.25">
      <c r="A544" s="10" t="s">
        <v>765</v>
      </c>
      <c r="B544" s="11" t="s">
        <v>766</v>
      </c>
      <c r="C544" s="26">
        <v>104758.39999999999</v>
      </c>
      <c r="D544" s="26">
        <v>0</v>
      </c>
      <c r="E544" s="26">
        <v>0</v>
      </c>
      <c r="F544" s="25"/>
      <c r="G544" s="25"/>
    </row>
    <row r="545" spans="1:7" ht="94.5" x14ac:dyDescent="0.25">
      <c r="A545" s="10" t="s">
        <v>767</v>
      </c>
      <c r="B545" s="11" t="s">
        <v>766</v>
      </c>
      <c r="C545" s="26">
        <v>104758.39999999999</v>
      </c>
      <c r="D545" s="26">
        <v>0</v>
      </c>
      <c r="E545" s="26">
        <v>0</v>
      </c>
      <c r="F545" s="25"/>
      <c r="G545" s="25"/>
    </row>
    <row r="546" spans="1:7" ht="173.25" x14ac:dyDescent="0.25">
      <c r="A546" s="13" t="s">
        <v>768</v>
      </c>
      <c r="B546" s="14" t="s">
        <v>1211</v>
      </c>
      <c r="C546" s="26">
        <v>99450.5</v>
      </c>
      <c r="D546" s="26">
        <v>96900</v>
      </c>
      <c r="E546" s="26">
        <v>88395</v>
      </c>
      <c r="F546" s="25"/>
      <c r="G546" s="25"/>
    </row>
    <row r="547" spans="1:7" ht="204.75" x14ac:dyDescent="0.25">
      <c r="A547" s="10" t="s">
        <v>769</v>
      </c>
      <c r="B547" s="11" t="s">
        <v>1212</v>
      </c>
      <c r="C547" s="26">
        <v>99450.5</v>
      </c>
      <c r="D547" s="26">
        <v>96900</v>
      </c>
      <c r="E547" s="26">
        <v>88395</v>
      </c>
      <c r="F547" s="25"/>
      <c r="G547" s="25"/>
    </row>
    <row r="548" spans="1:7" ht="204.75" x14ac:dyDescent="0.25">
      <c r="A548" s="10" t="s">
        <v>770</v>
      </c>
      <c r="B548" s="11" t="s">
        <v>1212</v>
      </c>
      <c r="C548" s="26">
        <v>99450.5</v>
      </c>
      <c r="D548" s="26">
        <v>96900</v>
      </c>
      <c r="E548" s="26">
        <v>88395</v>
      </c>
      <c r="F548" s="25"/>
      <c r="G548" s="25"/>
    </row>
    <row r="549" spans="1:7" ht="47.25" x14ac:dyDescent="0.25">
      <c r="A549" s="13" t="s">
        <v>1097</v>
      </c>
      <c r="B549" s="14" t="s">
        <v>1098</v>
      </c>
      <c r="C549" s="26">
        <v>279740.09999999998</v>
      </c>
      <c r="D549" s="26">
        <v>0</v>
      </c>
      <c r="E549" s="26">
        <v>0</v>
      </c>
      <c r="F549" s="25"/>
      <c r="G549" s="25"/>
    </row>
    <row r="550" spans="1:7" ht="63" x14ac:dyDescent="0.25">
      <c r="A550" s="10" t="s">
        <v>1099</v>
      </c>
      <c r="B550" s="11" t="s">
        <v>1100</v>
      </c>
      <c r="C550" s="26">
        <v>279740.09999999998</v>
      </c>
      <c r="D550" s="26">
        <v>0</v>
      </c>
      <c r="E550" s="26">
        <v>0</v>
      </c>
      <c r="F550" s="25"/>
      <c r="G550" s="25"/>
    </row>
    <row r="551" spans="1:7" ht="63" x14ac:dyDescent="0.25">
      <c r="A551" s="10" t="s">
        <v>1101</v>
      </c>
      <c r="B551" s="11" t="s">
        <v>1100</v>
      </c>
      <c r="C551" s="26">
        <v>279740.09999999998</v>
      </c>
      <c r="D551" s="26">
        <v>0</v>
      </c>
      <c r="E551" s="26">
        <v>0</v>
      </c>
      <c r="F551" s="25"/>
      <c r="G551" s="25"/>
    </row>
    <row r="552" spans="1:7" ht="126" x14ac:dyDescent="0.25">
      <c r="A552" s="13" t="s">
        <v>771</v>
      </c>
      <c r="B552" s="14" t="s">
        <v>772</v>
      </c>
      <c r="C552" s="26">
        <v>46959.7</v>
      </c>
      <c r="D552" s="26">
        <v>0</v>
      </c>
      <c r="E552" s="26">
        <v>0</v>
      </c>
      <c r="F552" s="25"/>
      <c r="G552" s="25"/>
    </row>
    <row r="553" spans="1:7" ht="141.75" x14ac:dyDescent="0.25">
      <c r="A553" s="10" t="s">
        <v>773</v>
      </c>
      <c r="B553" s="11" t="s">
        <v>774</v>
      </c>
      <c r="C553" s="26">
        <v>46959.7</v>
      </c>
      <c r="D553" s="26">
        <v>0</v>
      </c>
      <c r="E553" s="26">
        <v>0</v>
      </c>
      <c r="F553" s="25"/>
      <c r="G553" s="25"/>
    </row>
    <row r="554" spans="1:7" ht="141.75" x14ac:dyDescent="0.25">
      <c r="A554" s="10" t="s">
        <v>775</v>
      </c>
      <c r="B554" s="11" t="s">
        <v>774</v>
      </c>
      <c r="C554" s="26">
        <v>46959.7</v>
      </c>
      <c r="D554" s="26">
        <v>0</v>
      </c>
      <c r="E554" s="26">
        <v>0</v>
      </c>
      <c r="F554" s="25"/>
      <c r="G554" s="25"/>
    </row>
    <row r="555" spans="1:7" ht="110.25" x14ac:dyDescent="0.25">
      <c r="A555" s="13" t="s">
        <v>776</v>
      </c>
      <c r="B555" s="14" t="s">
        <v>777</v>
      </c>
      <c r="C555" s="26">
        <v>176662.3</v>
      </c>
      <c r="D555" s="26">
        <v>0</v>
      </c>
      <c r="E555" s="26">
        <v>0</v>
      </c>
      <c r="F555" s="25"/>
      <c r="G555" s="25"/>
    </row>
    <row r="556" spans="1:7" ht="126" x14ac:dyDescent="0.25">
      <c r="A556" s="10" t="s">
        <v>778</v>
      </c>
      <c r="B556" s="11" t="s">
        <v>779</v>
      </c>
      <c r="C556" s="26">
        <v>176662.3</v>
      </c>
      <c r="D556" s="26">
        <v>0</v>
      </c>
      <c r="E556" s="26">
        <v>0</v>
      </c>
      <c r="F556" s="25"/>
      <c r="G556" s="25"/>
    </row>
    <row r="557" spans="1:7" ht="126" x14ac:dyDescent="0.25">
      <c r="A557" s="10" t="s">
        <v>780</v>
      </c>
      <c r="B557" s="11" t="s">
        <v>779</v>
      </c>
      <c r="C557" s="26">
        <v>176662.3</v>
      </c>
      <c r="D557" s="26">
        <v>0</v>
      </c>
      <c r="E557" s="26">
        <v>0</v>
      </c>
      <c r="F557" s="25"/>
      <c r="G557" s="25"/>
    </row>
    <row r="558" spans="1:7" ht="78.75" x14ac:dyDescent="0.25">
      <c r="A558" s="13" t="s">
        <v>781</v>
      </c>
      <c r="B558" s="14" t="s">
        <v>782</v>
      </c>
      <c r="C558" s="26">
        <v>280785.40000000002</v>
      </c>
      <c r="D558" s="26">
        <v>280785.40000000002</v>
      </c>
      <c r="E558" s="26">
        <v>251027</v>
      </c>
      <c r="F558" s="25"/>
      <c r="G558" s="25"/>
    </row>
    <row r="559" spans="1:7" ht="94.5" x14ac:dyDescent="0.25">
      <c r="A559" s="10" t="s">
        <v>783</v>
      </c>
      <c r="B559" s="11" t="s">
        <v>784</v>
      </c>
      <c r="C559" s="26">
        <v>280785.40000000002</v>
      </c>
      <c r="D559" s="26">
        <v>280785.40000000002</v>
      </c>
      <c r="E559" s="26">
        <v>251027</v>
      </c>
      <c r="F559" s="25"/>
      <c r="G559" s="25"/>
    </row>
    <row r="560" spans="1:7" ht="94.5" x14ac:dyDescent="0.25">
      <c r="A560" s="10" t="s">
        <v>785</v>
      </c>
      <c r="B560" s="11" t="s">
        <v>784</v>
      </c>
      <c r="C560" s="26">
        <v>280785.40000000002</v>
      </c>
      <c r="D560" s="26">
        <v>280785.40000000002</v>
      </c>
      <c r="E560" s="26">
        <v>251027</v>
      </c>
      <c r="F560" s="25"/>
      <c r="G560" s="25"/>
    </row>
    <row r="561" spans="1:7" ht="63" x14ac:dyDescent="0.25">
      <c r="A561" s="13" t="s">
        <v>786</v>
      </c>
      <c r="B561" s="14" t="s">
        <v>787</v>
      </c>
      <c r="C561" s="26">
        <v>63086.5</v>
      </c>
      <c r="D561" s="26">
        <v>0</v>
      </c>
      <c r="E561" s="26">
        <v>0</v>
      </c>
      <c r="F561" s="25"/>
      <c r="G561" s="25"/>
    </row>
    <row r="562" spans="1:7" ht="78.75" x14ac:dyDescent="0.25">
      <c r="A562" s="10" t="s">
        <v>788</v>
      </c>
      <c r="B562" s="11" t="s">
        <v>787</v>
      </c>
      <c r="C562" s="26">
        <v>63086.5</v>
      </c>
      <c r="D562" s="26">
        <v>0</v>
      </c>
      <c r="E562" s="26">
        <v>0</v>
      </c>
      <c r="F562" s="25"/>
      <c r="G562" s="25"/>
    </row>
    <row r="563" spans="1:7" ht="47.25" x14ac:dyDescent="0.25">
      <c r="A563" s="10" t="s">
        <v>789</v>
      </c>
      <c r="B563" s="11" t="s">
        <v>790</v>
      </c>
      <c r="C563" s="26">
        <v>277659.3</v>
      </c>
      <c r="D563" s="26">
        <v>0</v>
      </c>
      <c r="E563" s="26">
        <v>0</v>
      </c>
      <c r="F563" s="25"/>
      <c r="G563" s="25"/>
    </row>
    <row r="564" spans="1:7" ht="63" x14ac:dyDescent="0.25">
      <c r="A564" s="13" t="s">
        <v>791</v>
      </c>
      <c r="B564" s="14" t="s">
        <v>792</v>
      </c>
      <c r="C564" s="26">
        <v>277659.3</v>
      </c>
      <c r="D564" s="26">
        <v>0</v>
      </c>
      <c r="E564" s="26">
        <v>0</v>
      </c>
      <c r="F564" s="25"/>
      <c r="G564" s="25"/>
    </row>
    <row r="565" spans="1:7" ht="63" x14ac:dyDescent="0.25">
      <c r="A565" s="10" t="s">
        <v>793</v>
      </c>
      <c r="B565" s="11" t="s">
        <v>792</v>
      </c>
      <c r="C565" s="26">
        <v>277659.3</v>
      </c>
      <c r="D565" s="26">
        <v>0</v>
      </c>
      <c r="E565" s="26">
        <v>0</v>
      </c>
      <c r="F565" s="25"/>
      <c r="G565" s="25"/>
    </row>
    <row r="566" spans="1:7" ht="31.5" x14ac:dyDescent="0.25">
      <c r="A566" s="10" t="s">
        <v>794</v>
      </c>
      <c r="B566" s="11" t="s">
        <v>795</v>
      </c>
      <c r="C566" s="26">
        <v>71499.7</v>
      </c>
      <c r="D566" s="26">
        <v>70347.100000000006</v>
      </c>
      <c r="E566" s="26">
        <v>65977.600000000006</v>
      </c>
      <c r="F566" s="25"/>
      <c r="G566" s="25"/>
    </row>
    <row r="567" spans="1:7" ht="47.25" x14ac:dyDescent="0.25">
      <c r="A567" s="13" t="s">
        <v>796</v>
      </c>
      <c r="B567" s="14" t="s">
        <v>797</v>
      </c>
      <c r="C567" s="26">
        <v>71499.7</v>
      </c>
      <c r="D567" s="26">
        <v>70347.100000000006</v>
      </c>
      <c r="E567" s="26">
        <v>65977.600000000006</v>
      </c>
      <c r="F567" s="25"/>
      <c r="G567" s="25"/>
    </row>
    <row r="568" spans="1:7" ht="47.25" x14ac:dyDescent="0.25">
      <c r="A568" s="10" t="s">
        <v>798</v>
      </c>
      <c r="B568" s="11" t="s">
        <v>797</v>
      </c>
      <c r="C568" s="26">
        <v>71499.7</v>
      </c>
      <c r="D568" s="26">
        <v>70347.100000000006</v>
      </c>
      <c r="E568" s="26">
        <v>65977.600000000006</v>
      </c>
      <c r="F568" s="25"/>
      <c r="G568" s="25"/>
    </row>
    <row r="569" spans="1:7" ht="63" x14ac:dyDescent="0.25">
      <c r="A569" s="10" t="s">
        <v>799</v>
      </c>
      <c r="B569" s="11" t="s">
        <v>800</v>
      </c>
      <c r="C569" s="26">
        <v>78526.600000000006</v>
      </c>
      <c r="D569" s="26">
        <v>77227.8</v>
      </c>
      <c r="E569" s="26">
        <v>73038.600000000006</v>
      </c>
      <c r="F569" s="25"/>
      <c r="G569" s="25"/>
    </row>
    <row r="570" spans="1:7" ht="63" x14ac:dyDescent="0.25">
      <c r="A570" s="13" t="s">
        <v>801</v>
      </c>
      <c r="B570" s="14" t="s">
        <v>802</v>
      </c>
      <c r="C570" s="26">
        <v>78526.600000000006</v>
      </c>
      <c r="D570" s="26">
        <v>77227.8</v>
      </c>
      <c r="E570" s="26">
        <v>73038.600000000006</v>
      </c>
      <c r="F570" s="25"/>
      <c r="G570" s="25"/>
    </row>
    <row r="571" spans="1:7" ht="63" x14ac:dyDescent="0.25">
      <c r="A571" s="10" t="s">
        <v>803</v>
      </c>
      <c r="B571" s="11" t="s">
        <v>802</v>
      </c>
      <c r="C571" s="26">
        <v>78526.600000000006</v>
      </c>
      <c r="D571" s="26">
        <v>77227.8</v>
      </c>
      <c r="E571" s="26">
        <v>73038.600000000006</v>
      </c>
      <c r="F571" s="25"/>
      <c r="G571" s="25"/>
    </row>
    <row r="572" spans="1:7" ht="78.75" x14ac:dyDescent="0.25">
      <c r="A572" s="10" t="s">
        <v>804</v>
      </c>
      <c r="B572" s="11" t="s">
        <v>805</v>
      </c>
      <c r="C572" s="26">
        <v>150098.29999999999</v>
      </c>
      <c r="D572" s="26">
        <v>0</v>
      </c>
      <c r="E572" s="26">
        <v>0</v>
      </c>
      <c r="F572" s="25"/>
      <c r="G572" s="25"/>
    </row>
    <row r="573" spans="1:7" ht="78.75" x14ac:dyDescent="0.25">
      <c r="A573" s="13" t="s">
        <v>806</v>
      </c>
      <c r="B573" s="14" t="s">
        <v>807</v>
      </c>
      <c r="C573" s="26">
        <v>150098.29999999999</v>
      </c>
      <c r="D573" s="26">
        <v>0</v>
      </c>
      <c r="E573" s="26">
        <v>0</v>
      </c>
      <c r="F573" s="25"/>
      <c r="G573" s="25"/>
    </row>
    <row r="574" spans="1:7" ht="94.5" x14ac:dyDescent="0.25">
      <c r="A574" s="10" t="s">
        <v>808</v>
      </c>
      <c r="B574" s="11" t="s">
        <v>807</v>
      </c>
      <c r="C574" s="26">
        <v>150098.29999999999</v>
      </c>
      <c r="D574" s="26">
        <v>0</v>
      </c>
      <c r="E574" s="26">
        <v>0</v>
      </c>
      <c r="F574" s="25"/>
      <c r="G574" s="25"/>
    </row>
    <row r="575" spans="1:7" ht="126" x14ac:dyDescent="0.25">
      <c r="A575" s="10" t="s">
        <v>809</v>
      </c>
      <c r="B575" s="11" t="s">
        <v>810</v>
      </c>
      <c r="C575" s="26">
        <v>9032.6</v>
      </c>
      <c r="D575" s="26">
        <v>0</v>
      </c>
      <c r="E575" s="26">
        <v>0</v>
      </c>
      <c r="F575" s="25"/>
      <c r="G575" s="25"/>
    </row>
    <row r="576" spans="1:7" ht="141.75" x14ac:dyDescent="0.25">
      <c r="A576" s="13" t="s">
        <v>811</v>
      </c>
      <c r="B576" s="14" t="s">
        <v>812</v>
      </c>
      <c r="C576" s="26">
        <v>9032.6</v>
      </c>
      <c r="D576" s="26">
        <v>0</v>
      </c>
      <c r="E576" s="26">
        <v>0</v>
      </c>
      <c r="F576" s="25"/>
      <c r="G576" s="25"/>
    </row>
    <row r="577" spans="1:7" ht="141.75" x14ac:dyDescent="0.25">
      <c r="A577" s="10" t="s">
        <v>813</v>
      </c>
      <c r="B577" s="11" t="s">
        <v>812</v>
      </c>
      <c r="C577" s="26">
        <v>9032.6</v>
      </c>
      <c r="D577" s="26">
        <v>0</v>
      </c>
      <c r="E577" s="26">
        <v>0</v>
      </c>
      <c r="F577" s="25"/>
      <c r="G577" s="25"/>
    </row>
    <row r="578" spans="1:7" ht="63" x14ac:dyDescent="0.25">
      <c r="A578" s="10" t="s">
        <v>814</v>
      </c>
      <c r="B578" s="11" t="s">
        <v>815</v>
      </c>
      <c r="C578" s="26">
        <v>179378.7</v>
      </c>
      <c r="D578" s="26">
        <v>0</v>
      </c>
      <c r="E578" s="26">
        <v>0</v>
      </c>
      <c r="F578" s="25"/>
      <c r="G578" s="25"/>
    </row>
    <row r="579" spans="1:7" ht="63" x14ac:dyDescent="0.25">
      <c r="A579" s="13" t="s">
        <v>816</v>
      </c>
      <c r="B579" s="14" t="s">
        <v>817</v>
      </c>
      <c r="C579" s="26">
        <v>179378.7</v>
      </c>
      <c r="D579" s="26">
        <v>0</v>
      </c>
      <c r="E579" s="26">
        <v>0</v>
      </c>
      <c r="F579" s="25"/>
      <c r="G579" s="25"/>
    </row>
    <row r="580" spans="1:7" ht="78.75" x14ac:dyDescent="0.25">
      <c r="A580" s="10" t="s">
        <v>818</v>
      </c>
      <c r="B580" s="11" t="s">
        <v>817</v>
      </c>
      <c r="C580" s="26">
        <v>179378.7</v>
      </c>
      <c r="D580" s="26">
        <v>0</v>
      </c>
      <c r="E580" s="26">
        <v>0</v>
      </c>
      <c r="F580" s="25"/>
      <c r="G580" s="25"/>
    </row>
    <row r="581" spans="1:7" ht="47.25" x14ac:dyDescent="0.25">
      <c r="A581" s="10" t="s">
        <v>1102</v>
      </c>
      <c r="B581" s="11" t="s">
        <v>1103</v>
      </c>
      <c r="C581" s="26">
        <v>284764.59999999998</v>
      </c>
      <c r="D581" s="26">
        <v>0</v>
      </c>
      <c r="E581" s="26">
        <v>0</v>
      </c>
      <c r="F581" s="25"/>
      <c r="G581" s="25"/>
    </row>
    <row r="582" spans="1:7" ht="63" x14ac:dyDescent="0.25">
      <c r="A582" s="13" t="s">
        <v>1104</v>
      </c>
      <c r="B582" s="14" t="s">
        <v>1105</v>
      </c>
      <c r="C582" s="26">
        <v>284764.59999999998</v>
      </c>
      <c r="D582" s="26">
        <v>0</v>
      </c>
      <c r="E582" s="26">
        <v>0</v>
      </c>
      <c r="F582" s="25"/>
      <c r="G582" s="25"/>
    </row>
    <row r="583" spans="1:7" ht="63" x14ac:dyDescent="0.25">
      <c r="A583" s="10" t="s">
        <v>1106</v>
      </c>
      <c r="B583" s="11" t="s">
        <v>1105</v>
      </c>
      <c r="C583" s="26">
        <v>284764.59999999998</v>
      </c>
      <c r="D583" s="26">
        <v>0</v>
      </c>
      <c r="E583" s="26">
        <v>0</v>
      </c>
      <c r="F583" s="25"/>
      <c r="G583" s="25"/>
    </row>
    <row r="584" spans="1:7" ht="110.25" x14ac:dyDescent="0.25">
      <c r="A584" s="10" t="s">
        <v>819</v>
      </c>
      <c r="B584" s="11" t="s">
        <v>820</v>
      </c>
      <c r="C584" s="26">
        <v>2340</v>
      </c>
      <c r="D584" s="26">
        <v>0</v>
      </c>
      <c r="E584" s="26">
        <v>0</v>
      </c>
      <c r="F584" s="25"/>
      <c r="G584" s="25"/>
    </row>
    <row r="585" spans="1:7" ht="126" x14ac:dyDescent="0.25">
      <c r="A585" s="13" t="s">
        <v>821</v>
      </c>
      <c r="B585" s="14" t="s">
        <v>822</v>
      </c>
      <c r="C585" s="26">
        <v>2340</v>
      </c>
      <c r="D585" s="26">
        <v>0</v>
      </c>
      <c r="E585" s="26">
        <v>0</v>
      </c>
      <c r="F585" s="25"/>
      <c r="G585" s="25"/>
    </row>
    <row r="586" spans="1:7" ht="126" x14ac:dyDescent="0.25">
      <c r="A586" s="10" t="s">
        <v>823</v>
      </c>
      <c r="B586" s="11" t="s">
        <v>822</v>
      </c>
      <c r="C586" s="26">
        <v>2340</v>
      </c>
      <c r="D586" s="26">
        <v>0</v>
      </c>
      <c r="E586" s="26">
        <v>0</v>
      </c>
      <c r="F586" s="25"/>
      <c r="G586" s="25"/>
    </row>
    <row r="587" spans="1:7" ht="47.25" x14ac:dyDescent="0.25">
      <c r="A587" s="13" t="s">
        <v>824</v>
      </c>
      <c r="B587" s="14" t="s">
        <v>825</v>
      </c>
      <c r="C587" s="26">
        <v>57443</v>
      </c>
      <c r="D587" s="26">
        <v>0</v>
      </c>
      <c r="E587" s="26">
        <v>0</v>
      </c>
      <c r="F587" s="25"/>
      <c r="G587" s="25"/>
    </row>
    <row r="588" spans="1:7" ht="63" x14ac:dyDescent="0.25">
      <c r="A588" s="10" t="s">
        <v>826</v>
      </c>
      <c r="B588" s="11" t="s">
        <v>827</v>
      </c>
      <c r="C588" s="26">
        <v>57443</v>
      </c>
      <c r="D588" s="26">
        <v>0</v>
      </c>
      <c r="E588" s="26">
        <v>0</v>
      </c>
      <c r="F588" s="25"/>
      <c r="G588" s="25"/>
    </row>
    <row r="589" spans="1:7" ht="63" x14ac:dyDescent="0.25">
      <c r="A589" s="10" t="s">
        <v>828</v>
      </c>
      <c r="B589" s="11" t="s">
        <v>827</v>
      </c>
      <c r="C589" s="26">
        <v>57443</v>
      </c>
      <c r="D589" s="26">
        <v>0</v>
      </c>
      <c r="E589" s="26">
        <v>0</v>
      </c>
      <c r="F589" s="25"/>
      <c r="G589" s="25"/>
    </row>
    <row r="590" spans="1:7" ht="141.75" x14ac:dyDescent="0.25">
      <c r="A590" s="13" t="s">
        <v>1213</v>
      </c>
      <c r="B590" s="14" t="s">
        <v>1214</v>
      </c>
      <c r="C590" s="26">
        <v>8579.5</v>
      </c>
      <c r="D590" s="26">
        <v>0</v>
      </c>
      <c r="E590" s="26">
        <v>0</v>
      </c>
      <c r="F590" s="25"/>
      <c r="G590" s="25"/>
    </row>
    <row r="591" spans="1:7" ht="157.5" x14ac:dyDescent="0.25">
      <c r="A591" s="10" t="s">
        <v>1215</v>
      </c>
      <c r="B591" s="11" t="s">
        <v>1216</v>
      </c>
      <c r="C591" s="26">
        <v>8579.5</v>
      </c>
      <c r="D591" s="26">
        <v>0</v>
      </c>
      <c r="E591" s="26">
        <v>0</v>
      </c>
      <c r="F591" s="25"/>
      <c r="G591" s="25"/>
    </row>
    <row r="592" spans="1:7" ht="157.5" x14ac:dyDescent="0.25">
      <c r="A592" s="10" t="s">
        <v>1217</v>
      </c>
      <c r="B592" s="11" t="s">
        <v>1216</v>
      </c>
      <c r="C592" s="26">
        <v>8579.5</v>
      </c>
      <c r="D592" s="26">
        <v>0</v>
      </c>
      <c r="E592" s="26">
        <v>0</v>
      </c>
      <c r="F592" s="25"/>
      <c r="G592" s="25"/>
    </row>
    <row r="593" spans="1:7" ht="94.5" x14ac:dyDescent="0.25">
      <c r="A593" s="13" t="s">
        <v>829</v>
      </c>
      <c r="B593" s="14" t="s">
        <v>830</v>
      </c>
      <c r="C593" s="26">
        <v>2652.1</v>
      </c>
      <c r="D593" s="26">
        <v>0</v>
      </c>
      <c r="E593" s="26">
        <v>0</v>
      </c>
      <c r="F593" s="25"/>
      <c r="G593" s="25"/>
    </row>
    <row r="594" spans="1:7" ht="94.5" x14ac:dyDescent="0.25">
      <c r="A594" s="10" t="s">
        <v>831</v>
      </c>
      <c r="B594" s="11" t="s">
        <v>832</v>
      </c>
      <c r="C594" s="26">
        <v>2652.1</v>
      </c>
      <c r="D594" s="26">
        <v>0</v>
      </c>
      <c r="E594" s="26">
        <v>0</v>
      </c>
      <c r="F594" s="25"/>
      <c r="G594" s="25"/>
    </row>
    <row r="595" spans="1:7" ht="94.5" x14ac:dyDescent="0.25">
      <c r="A595" s="10" t="s">
        <v>833</v>
      </c>
      <c r="B595" s="11" t="s">
        <v>832</v>
      </c>
      <c r="C595" s="26">
        <v>2652.1</v>
      </c>
      <c r="D595" s="26">
        <v>0</v>
      </c>
      <c r="E595" s="26">
        <v>0</v>
      </c>
      <c r="F595" s="25"/>
      <c r="G595" s="25"/>
    </row>
    <row r="596" spans="1:7" ht="63" x14ac:dyDescent="0.25">
      <c r="A596" s="13" t="s">
        <v>834</v>
      </c>
      <c r="B596" s="14" t="s">
        <v>835</v>
      </c>
      <c r="C596" s="26">
        <v>1565239.3</v>
      </c>
      <c r="D596" s="26">
        <v>1573669.8</v>
      </c>
      <c r="E596" s="26">
        <v>1468773.9</v>
      </c>
      <c r="F596" s="25"/>
      <c r="G596" s="25"/>
    </row>
    <row r="597" spans="1:7" ht="94.5" x14ac:dyDescent="0.25">
      <c r="A597" s="10" t="s">
        <v>836</v>
      </c>
      <c r="B597" s="11" t="s">
        <v>837</v>
      </c>
      <c r="C597" s="26">
        <v>1565239.3</v>
      </c>
      <c r="D597" s="26">
        <v>1573669.8</v>
      </c>
      <c r="E597" s="26">
        <v>1468773.9</v>
      </c>
      <c r="F597" s="25"/>
      <c r="G597" s="25"/>
    </row>
    <row r="598" spans="1:7" ht="94.5" x14ac:dyDescent="0.25">
      <c r="A598" s="10" t="s">
        <v>838</v>
      </c>
      <c r="B598" s="11" t="s">
        <v>837</v>
      </c>
      <c r="C598" s="26">
        <v>1565239.3</v>
      </c>
      <c r="D598" s="26">
        <v>1573669.8</v>
      </c>
      <c r="E598" s="26">
        <v>1468773.9</v>
      </c>
      <c r="F598" s="25"/>
      <c r="G598" s="25"/>
    </row>
    <row r="599" spans="1:7" ht="63" x14ac:dyDescent="0.25">
      <c r="A599" s="13" t="s">
        <v>839</v>
      </c>
      <c r="B599" s="14" t="s">
        <v>840</v>
      </c>
      <c r="C599" s="26">
        <v>917320.2</v>
      </c>
      <c r="D599" s="26">
        <v>0</v>
      </c>
      <c r="E599" s="26">
        <v>0</v>
      </c>
      <c r="F599" s="25"/>
      <c r="G599" s="25"/>
    </row>
    <row r="600" spans="1:7" ht="78.75" x14ac:dyDescent="0.25">
      <c r="A600" s="10" t="s">
        <v>841</v>
      </c>
      <c r="B600" s="11" t="s">
        <v>842</v>
      </c>
      <c r="C600" s="26">
        <v>917320.2</v>
      </c>
      <c r="D600" s="26">
        <v>0</v>
      </c>
      <c r="E600" s="26">
        <v>0</v>
      </c>
      <c r="F600" s="25"/>
      <c r="G600" s="25"/>
    </row>
    <row r="601" spans="1:7" ht="78.75" x14ac:dyDescent="0.25">
      <c r="A601" s="13" t="s">
        <v>843</v>
      </c>
      <c r="B601" s="14" t="s">
        <v>842</v>
      </c>
      <c r="C601" s="26">
        <v>917320.2</v>
      </c>
      <c r="D601" s="26">
        <v>0</v>
      </c>
      <c r="E601" s="26">
        <v>0</v>
      </c>
      <c r="F601" s="25"/>
      <c r="G601" s="25"/>
    </row>
    <row r="602" spans="1:7" ht="31.5" x14ac:dyDescent="0.25">
      <c r="A602" s="10" t="s">
        <v>1107</v>
      </c>
      <c r="B602" s="11" t="s">
        <v>1108</v>
      </c>
      <c r="C602" s="26">
        <v>7800</v>
      </c>
      <c r="D602" s="26">
        <v>13680</v>
      </c>
      <c r="E602" s="26">
        <v>12780</v>
      </c>
      <c r="F602" s="25"/>
      <c r="G602" s="25"/>
    </row>
    <row r="603" spans="1:7" ht="31.5" x14ac:dyDescent="0.25">
      <c r="A603" s="10" t="s">
        <v>1109</v>
      </c>
      <c r="B603" s="11" t="s">
        <v>1110</v>
      </c>
      <c r="C603" s="26">
        <v>7800</v>
      </c>
      <c r="D603" s="26">
        <v>13680</v>
      </c>
      <c r="E603" s="26">
        <v>12780</v>
      </c>
      <c r="F603" s="25"/>
      <c r="G603" s="25"/>
    </row>
    <row r="604" spans="1:7" ht="31.5" x14ac:dyDescent="0.25">
      <c r="A604" s="13" t="s">
        <v>1111</v>
      </c>
      <c r="B604" s="14" t="s">
        <v>1110</v>
      </c>
      <c r="C604" s="26">
        <v>7800</v>
      </c>
      <c r="D604" s="26">
        <v>13680</v>
      </c>
      <c r="E604" s="26">
        <v>12780</v>
      </c>
      <c r="F604" s="25"/>
      <c r="G604" s="25"/>
    </row>
    <row r="605" spans="1:7" ht="31.5" x14ac:dyDescent="0.25">
      <c r="A605" s="10" t="s">
        <v>844</v>
      </c>
      <c r="B605" s="11" t="s">
        <v>845</v>
      </c>
      <c r="C605" s="26">
        <v>30803.599999999999</v>
      </c>
      <c r="D605" s="26">
        <v>0</v>
      </c>
      <c r="E605" s="26">
        <v>0</v>
      </c>
      <c r="F605" s="25"/>
      <c r="G605" s="25"/>
    </row>
    <row r="606" spans="1:7" ht="47.25" x14ac:dyDescent="0.25">
      <c r="A606" s="10" t="s">
        <v>846</v>
      </c>
      <c r="B606" s="11" t="s">
        <v>847</v>
      </c>
      <c r="C606" s="26">
        <v>30803.599999999999</v>
      </c>
      <c r="D606" s="26">
        <v>0</v>
      </c>
      <c r="E606" s="26">
        <v>0</v>
      </c>
      <c r="F606" s="25"/>
      <c r="G606" s="25"/>
    </row>
    <row r="607" spans="1:7" ht="47.25" x14ac:dyDescent="0.25">
      <c r="A607" s="13" t="s">
        <v>848</v>
      </c>
      <c r="B607" s="14" t="s">
        <v>847</v>
      </c>
      <c r="C607" s="26">
        <v>30803.599999999999</v>
      </c>
      <c r="D607" s="26">
        <v>0</v>
      </c>
      <c r="E607" s="26">
        <v>0</v>
      </c>
      <c r="F607" s="25"/>
      <c r="G607" s="25"/>
    </row>
    <row r="608" spans="1:7" ht="63" x14ac:dyDescent="0.25">
      <c r="A608" s="10" t="s">
        <v>849</v>
      </c>
      <c r="B608" s="11" t="s">
        <v>850</v>
      </c>
      <c r="C608" s="26">
        <v>203163.2</v>
      </c>
      <c r="D608" s="26">
        <v>197311</v>
      </c>
      <c r="E608" s="26">
        <v>197311</v>
      </c>
      <c r="F608" s="25"/>
      <c r="G608" s="25"/>
    </row>
    <row r="609" spans="1:7" ht="78.75" x14ac:dyDescent="0.25">
      <c r="A609" s="10" t="s">
        <v>851</v>
      </c>
      <c r="B609" s="11" t="s">
        <v>852</v>
      </c>
      <c r="C609" s="26">
        <v>203163.2</v>
      </c>
      <c r="D609" s="26">
        <v>197311</v>
      </c>
      <c r="E609" s="26">
        <v>197311</v>
      </c>
      <c r="F609" s="25"/>
      <c r="G609" s="25"/>
    </row>
    <row r="610" spans="1:7" ht="78.75" x14ac:dyDescent="0.25">
      <c r="A610" s="13" t="s">
        <v>853</v>
      </c>
      <c r="B610" s="14" t="s">
        <v>852</v>
      </c>
      <c r="C610" s="26">
        <v>203163.2</v>
      </c>
      <c r="D610" s="26">
        <v>197311</v>
      </c>
      <c r="E610" s="26">
        <v>197311</v>
      </c>
      <c r="F610" s="25"/>
      <c r="G610" s="25"/>
    </row>
    <row r="611" spans="1:7" ht="47.25" x14ac:dyDescent="0.25">
      <c r="A611" s="10" t="s">
        <v>1112</v>
      </c>
      <c r="B611" s="11" t="s">
        <v>1113</v>
      </c>
      <c r="C611" s="26">
        <v>1653681.1</v>
      </c>
      <c r="D611" s="26">
        <v>2467471.7000000002</v>
      </c>
      <c r="E611" s="26">
        <v>0</v>
      </c>
      <c r="F611" s="25"/>
      <c r="G611" s="25"/>
    </row>
    <row r="612" spans="1:7" ht="63" x14ac:dyDescent="0.25">
      <c r="A612" s="10" t="s">
        <v>1114</v>
      </c>
      <c r="B612" s="11" t="s">
        <v>1115</v>
      </c>
      <c r="C612" s="26">
        <v>1653681.1</v>
      </c>
      <c r="D612" s="26">
        <v>2467471.7000000002</v>
      </c>
      <c r="E612" s="26">
        <v>0</v>
      </c>
      <c r="F612" s="25"/>
      <c r="G612" s="25"/>
    </row>
    <row r="613" spans="1:7" ht="47.25" x14ac:dyDescent="0.25">
      <c r="A613" s="13" t="s">
        <v>1116</v>
      </c>
      <c r="B613" s="14" t="s">
        <v>1115</v>
      </c>
      <c r="C613" s="26">
        <v>1653681.1</v>
      </c>
      <c r="D613" s="26">
        <v>2467471.7000000002</v>
      </c>
      <c r="E613" s="26">
        <v>0</v>
      </c>
      <c r="F613" s="25"/>
      <c r="G613" s="25"/>
    </row>
    <row r="614" spans="1:7" ht="31.5" x14ac:dyDescent="0.25">
      <c r="A614" s="10" t="s">
        <v>854</v>
      </c>
      <c r="B614" s="11" t="s">
        <v>855</v>
      </c>
      <c r="C614" s="26">
        <v>0</v>
      </c>
      <c r="D614" s="26">
        <v>0</v>
      </c>
      <c r="E614" s="26">
        <v>10586.8</v>
      </c>
      <c r="F614" s="25"/>
      <c r="G614" s="25"/>
    </row>
    <row r="615" spans="1:7" ht="47.25" x14ac:dyDescent="0.25">
      <c r="A615" s="10" t="s">
        <v>856</v>
      </c>
      <c r="B615" s="11" t="s">
        <v>857</v>
      </c>
      <c r="C615" s="26">
        <v>0</v>
      </c>
      <c r="D615" s="26">
        <v>0</v>
      </c>
      <c r="E615" s="26">
        <v>10586.8</v>
      </c>
      <c r="F615" s="25"/>
      <c r="G615" s="25"/>
    </row>
    <row r="616" spans="1:7" ht="47.25" x14ac:dyDescent="0.25">
      <c r="A616" s="13" t="s">
        <v>858</v>
      </c>
      <c r="B616" s="14" t="s">
        <v>857</v>
      </c>
      <c r="C616" s="26">
        <v>0</v>
      </c>
      <c r="D616" s="26">
        <v>0</v>
      </c>
      <c r="E616" s="26">
        <v>10586.8</v>
      </c>
      <c r="F616" s="25"/>
      <c r="G616" s="25"/>
    </row>
    <row r="617" spans="1:7" ht="110.25" x14ac:dyDescent="0.25">
      <c r="A617" s="10" t="s">
        <v>1117</v>
      </c>
      <c r="B617" s="11" t="s">
        <v>1118</v>
      </c>
      <c r="C617" s="26">
        <v>47336</v>
      </c>
      <c r="D617" s="26">
        <v>46571.9</v>
      </c>
      <c r="E617" s="26">
        <v>43644.4</v>
      </c>
      <c r="F617" s="25"/>
      <c r="G617" s="25"/>
    </row>
    <row r="618" spans="1:7" ht="126" x14ac:dyDescent="0.25">
      <c r="A618" s="10" t="s">
        <v>1119</v>
      </c>
      <c r="B618" s="11" t="s">
        <v>1120</v>
      </c>
      <c r="C618" s="26">
        <v>47336</v>
      </c>
      <c r="D618" s="26">
        <v>46571.9</v>
      </c>
      <c r="E618" s="26">
        <v>43644.4</v>
      </c>
      <c r="F618" s="25"/>
      <c r="G618" s="25"/>
    </row>
    <row r="619" spans="1:7" ht="126" x14ac:dyDescent="0.25">
      <c r="A619" s="13" t="s">
        <v>1121</v>
      </c>
      <c r="B619" s="14" t="s">
        <v>1120</v>
      </c>
      <c r="C619" s="26">
        <v>47336</v>
      </c>
      <c r="D619" s="26">
        <v>46571.9</v>
      </c>
      <c r="E619" s="26">
        <v>43644.4</v>
      </c>
      <c r="F619" s="25"/>
      <c r="G619" s="25"/>
    </row>
    <row r="620" spans="1:7" ht="47.25" x14ac:dyDescent="0.25">
      <c r="A620" s="10" t="s">
        <v>1122</v>
      </c>
      <c r="B620" s="11" t="s">
        <v>1123</v>
      </c>
      <c r="C620" s="26">
        <v>5863137.5999999996</v>
      </c>
      <c r="D620" s="26">
        <v>5170270.5</v>
      </c>
      <c r="E620" s="26">
        <v>3150518.4</v>
      </c>
      <c r="F620" s="25"/>
      <c r="G620" s="25"/>
    </row>
    <row r="621" spans="1:7" ht="63" x14ac:dyDescent="0.25">
      <c r="A621" s="10" t="s">
        <v>1124</v>
      </c>
      <c r="B621" s="11" t="s">
        <v>1125</v>
      </c>
      <c r="C621" s="26">
        <v>5863137.5999999996</v>
      </c>
      <c r="D621" s="26">
        <v>5170270.5</v>
      </c>
      <c r="E621" s="26">
        <v>3150518.4</v>
      </c>
      <c r="F621" s="25"/>
      <c r="G621" s="25"/>
    </row>
    <row r="622" spans="1:7" ht="63" x14ac:dyDescent="0.25">
      <c r="A622" s="13" t="s">
        <v>1126</v>
      </c>
      <c r="B622" s="14" t="s">
        <v>1125</v>
      </c>
      <c r="C622" s="26">
        <v>5863137.5999999996</v>
      </c>
      <c r="D622" s="26">
        <v>5170270.5</v>
      </c>
      <c r="E622" s="26">
        <v>3150518.4</v>
      </c>
      <c r="F622" s="25"/>
      <c r="G622" s="25"/>
    </row>
    <row r="623" spans="1:7" ht="110.25" x14ac:dyDescent="0.25">
      <c r="A623" s="10" t="s">
        <v>859</v>
      </c>
      <c r="B623" s="11" t="s">
        <v>860</v>
      </c>
      <c r="C623" s="26">
        <v>48485</v>
      </c>
      <c r="D623" s="26">
        <v>47538.6</v>
      </c>
      <c r="E623" s="26">
        <v>46549.2</v>
      </c>
      <c r="F623" s="25"/>
      <c r="G623" s="25"/>
    </row>
    <row r="624" spans="1:7" ht="94.5" x14ac:dyDescent="0.25">
      <c r="A624" s="13" t="s">
        <v>861</v>
      </c>
      <c r="B624" s="14" t="s">
        <v>860</v>
      </c>
      <c r="C624" s="26">
        <v>48485</v>
      </c>
      <c r="D624" s="26">
        <v>47538.6</v>
      </c>
      <c r="E624" s="26">
        <v>46549.2</v>
      </c>
      <c r="F624" s="25"/>
      <c r="G624" s="25"/>
    </row>
    <row r="625" spans="1:7" ht="78.75" x14ac:dyDescent="0.25">
      <c r="A625" s="10" t="s">
        <v>1127</v>
      </c>
      <c r="B625" s="11" t="s">
        <v>1128</v>
      </c>
      <c r="C625" s="26">
        <v>719284.2</v>
      </c>
      <c r="D625" s="26">
        <v>816938.9</v>
      </c>
      <c r="E625" s="26">
        <v>833277.7</v>
      </c>
      <c r="F625" s="25"/>
      <c r="G625" s="25"/>
    </row>
    <row r="626" spans="1:7" ht="78.75" x14ac:dyDescent="0.25">
      <c r="A626" s="10" t="s">
        <v>1129</v>
      </c>
      <c r="B626" s="11" t="s">
        <v>1128</v>
      </c>
      <c r="C626" s="26">
        <v>719284.2</v>
      </c>
      <c r="D626" s="26">
        <v>816938.9</v>
      </c>
      <c r="E626" s="26">
        <v>833277.7</v>
      </c>
      <c r="F626" s="25"/>
      <c r="G626" s="25"/>
    </row>
    <row r="627" spans="1:7" ht="94.5" x14ac:dyDescent="0.25">
      <c r="A627" s="13" t="s">
        <v>862</v>
      </c>
      <c r="B627" s="14" t="s">
        <v>863</v>
      </c>
      <c r="C627" s="26">
        <v>9599.7999999999993</v>
      </c>
      <c r="D627" s="26">
        <v>0</v>
      </c>
      <c r="E627" s="26">
        <v>0</v>
      </c>
      <c r="F627" s="25"/>
      <c r="G627" s="25"/>
    </row>
    <row r="628" spans="1:7" ht="110.25" x14ac:dyDescent="0.25">
      <c r="A628" s="10" t="s">
        <v>864</v>
      </c>
      <c r="B628" s="11" t="s">
        <v>865</v>
      </c>
      <c r="C628" s="26">
        <v>9599.7999999999993</v>
      </c>
      <c r="D628" s="26">
        <v>0</v>
      </c>
      <c r="E628" s="26">
        <v>0</v>
      </c>
      <c r="F628" s="25"/>
      <c r="G628" s="25"/>
    </row>
    <row r="629" spans="1:7" ht="110.25" x14ac:dyDescent="0.25">
      <c r="A629" s="10" t="s">
        <v>866</v>
      </c>
      <c r="B629" s="11" t="s">
        <v>865</v>
      </c>
      <c r="C629" s="26">
        <v>9599.7999999999993</v>
      </c>
      <c r="D629" s="26">
        <v>0</v>
      </c>
      <c r="E629" s="26">
        <v>0</v>
      </c>
      <c r="F629" s="25"/>
      <c r="G629" s="25"/>
    </row>
    <row r="630" spans="1:7" ht="94.5" x14ac:dyDescent="0.25">
      <c r="A630" s="13" t="s">
        <v>867</v>
      </c>
      <c r="B630" s="14" t="s">
        <v>868</v>
      </c>
      <c r="C630" s="26">
        <v>91450.6</v>
      </c>
      <c r="D630" s="26">
        <v>80500.399999999994</v>
      </c>
      <c r="E630" s="26">
        <v>226547.4</v>
      </c>
      <c r="F630" s="25"/>
      <c r="G630" s="25"/>
    </row>
    <row r="631" spans="1:7" ht="110.25" x14ac:dyDescent="0.25">
      <c r="A631" s="10" t="s">
        <v>869</v>
      </c>
      <c r="B631" s="11" t="s">
        <v>870</v>
      </c>
      <c r="C631" s="26">
        <v>91450.6</v>
      </c>
      <c r="D631" s="26">
        <v>80500.399999999994</v>
      </c>
      <c r="E631" s="26">
        <v>226547.4</v>
      </c>
      <c r="F631" s="25"/>
      <c r="G631" s="25"/>
    </row>
    <row r="632" spans="1:7" ht="110.25" x14ac:dyDescent="0.25">
      <c r="A632" s="10" t="s">
        <v>871</v>
      </c>
      <c r="B632" s="11" t="s">
        <v>870</v>
      </c>
      <c r="C632" s="26">
        <v>91450.6</v>
      </c>
      <c r="D632" s="26">
        <v>80500.399999999994</v>
      </c>
      <c r="E632" s="26">
        <v>226547.4</v>
      </c>
      <c r="F632" s="25"/>
      <c r="G632" s="25"/>
    </row>
    <row r="633" spans="1:7" ht="78.75" x14ac:dyDescent="0.25">
      <c r="A633" s="13" t="s">
        <v>872</v>
      </c>
      <c r="B633" s="14" t="s">
        <v>873</v>
      </c>
      <c r="C633" s="26">
        <v>256634.2</v>
      </c>
      <c r="D633" s="26">
        <v>0</v>
      </c>
      <c r="E633" s="26">
        <v>0</v>
      </c>
      <c r="F633" s="25"/>
      <c r="G633" s="25"/>
    </row>
    <row r="634" spans="1:7" ht="94.5" x14ac:dyDescent="0.25">
      <c r="A634" s="10" t="s">
        <v>874</v>
      </c>
      <c r="B634" s="11" t="s">
        <v>875</v>
      </c>
      <c r="C634" s="26">
        <v>256634.2</v>
      </c>
      <c r="D634" s="26">
        <v>0</v>
      </c>
      <c r="E634" s="26">
        <v>0</v>
      </c>
      <c r="F634" s="25"/>
      <c r="G634" s="25"/>
    </row>
    <row r="635" spans="1:7" ht="94.5" x14ac:dyDescent="0.25">
      <c r="A635" s="10" t="s">
        <v>876</v>
      </c>
      <c r="B635" s="11" t="s">
        <v>875</v>
      </c>
      <c r="C635" s="26">
        <v>256634.2</v>
      </c>
      <c r="D635" s="26">
        <v>0</v>
      </c>
      <c r="E635" s="26">
        <v>0</v>
      </c>
      <c r="F635" s="25"/>
      <c r="G635" s="25"/>
    </row>
    <row r="636" spans="1:7" ht="63" x14ac:dyDescent="0.25">
      <c r="A636" s="13" t="s">
        <v>877</v>
      </c>
      <c r="B636" s="14" t="s">
        <v>878</v>
      </c>
      <c r="C636" s="26">
        <v>22777.599999999999</v>
      </c>
      <c r="D636" s="26">
        <v>17511.3</v>
      </c>
      <c r="E636" s="26">
        <v>10872.7</v>
      </c>
      <c r="F636" s="25"/>
      <c r="G636" s="25"/>
    </row>
    <row r="637" spans="1:7" ht="78.75" x14ac:dyDescent="0.25">
      <c r="A637" s="10" t="s">
        <v>879</v>
      </c>
      <c r="B637" s="11" t="s">
        <v>880</v>
      </c>
      <c r="C637" s="26">
        <v>22777.599999999999</v>
      </c>
      <c r="D637" s="26">
        <v>17511.3</v>
      </c>
      <c r="E637" s="26">
        <v>10872.7</v>
      </c>
      <c r="F637" s="25"/>
      <c r="G637" s="25"/>
    </row>
    <row r="638" spans="1:7" ht="78.75" x14ac:dyDescent="0.25">
      <c r="A638" s="10" t="s">
        <v>881</v>
      </c>
      <c r="B638" s="11" t="s">
        <v>880</v>
      </c>
      <c r="C638" s="26">
        <v>22777.599999999999</v>
      </c>
      <c r="D638" s="26">
        <v>17511.3</v>
      </c>
      <c r="E638" s="26">
        <v>10872.7</v>
      </c>
      <c r="F638" s="25"/>
      <c r="G638" s="25"/>
    </row>
    <row r="639" spans="1:7" ht="31.5" x14ac:dyDescent="0.25">
      <c r="A639" s="13" t="s">
        <v>1218</v>
      </c>
      <c r="B639" s="14" t="s">
        <v>1219</v>
      </c>
      <c r="C639" s="26">
        <v>1200</v>
      </c>
      <c r="D639" s="26">
        <v>0</v>
      </c>
      <c r="E639" s="26">
        <v>0</v>
      </c>
      <c r="F639" s="25"/>
      <c r="G639" s="25"/>
    </row>
    <row r="640" spans="1:7" ht="47.25" x14ac:dyDescent="0.25">
      <c r="A640" s="10" t="s">
        <v>1220</v>
      </c>
      <c r="B640" s="11" t="s">
        <v>1221</v>
      </c>
      <c r="C640" s="26">
        <v>1200</v>
      </c>
      <c r="D640" s="26">
        <v>0</v>
      </c>
      <c r="E640" s="26">
        <v>0</v>
      </c>
      <c r="F640" s="25"/>
      <c r="G640" s="25"/>
    </row>
    <row r="641" spans="1:7" ht="47.25" x14ac:dyDescent="0.25">
      <c r="A641" s="10" t="s">
        <v>1222</v>
      </c>
      <c r="B641" s="11" t="s">
        <v>1221</v>
      </c>
      <c r="C641" s="26">
        <v>1200</v>
      </c>
      <c r="D641" s="26">
        <v>0</v>
      </c>
      <c r="E641" s="26">
        <v>0</v>
      </c>
      <c r="F641" s="25"/>
      <c r="G641" s="25"/>
    </row>
    <row r="642" spans="1:7" ht="31.5" x14ac:dyDescent="0.25">
      <c r="A642" s="13" t="s">
        <v>1223</v>
      </c>
      <c r="B642" s="14" t="s">
        <v>1224</v>
      </c>
      <c r="C642" s="26">
        <v>15360</v>
      </c>
      <c r="D642" s="26">
        <v>0</v>
      </c>
      <c r="E642" s="26">
        <v>0</v>
      </c>
      <c r="F642" s="25"/>
      <c r="G642" s="25"/>
    </row>
    <row r="643" spans="1:7" ht="47.25" x14ac:dyDescent="0.25">
      <c r="A643" s="10" t="s">
        <v>1225</v>
      </c>
      <c r="B643" s="11" t="s">
        <v>1226</v>
      </c>
      <c r="C643" s="26">
        <v>15360</v>
      </c>
      <c r="D643" s="26">
        <v>0</v>
      </c>
      <c r="E643" s="26">
        <v>0</v>
      </c>
      <c r="F643" s="25"/>
      <c r="G643" s="25"/>
    </row>
    <row r="644" spans="1:7" ht="47.25" x14ac:dyDescent="0.25">
      <c r="A644" s="10" t="s">
        <v>1227</v>
      </c>
      <c r="B644" s="11" t="s">
        <v>1226</v>
      </c>
      <c r="C644" s="26">
        <v>15360</v>
      </c>
      <c r="D644" s="26">
        <v>0</v>
      </c>
      <c r="E644" s="26">
        <v>0</v>
      </c>
      <c r="F644" s="25"/>
      <c r="G644" s="25"/>
    </row>
    <row r="645" spans="1:7" ht="78.75" x14ac:dyDescent="0.25">
      <c r="A645" s="13" t="s">
        <v>882</v>
      </c>
      <c r="B645" s="14" t="s">
        <v>883</v>
      </c>
      <c r="C645" s="26">
        <v>12423.8</v>
      </c>
      <c r="D645" s="26">
        <v>14428.6</v>
      </c>
      <c r="E645" s="26">
        <v>13613.7</v>
      </c>
      <c r="F645" s="25"/>
      <c r="G645" s="25"/>
    </row>
    <row r="646" spans="1:7" ht="78.75" x14ac:dyDescent="0.25">
      <c r="A646" s="10" t="s">
        <v>884</v>
      </c>
      <c r="B646" s="11" t="s">
        <v>883</v>
      </c>
      <c r="C646" s="26">
        <v>12423.8</v>
      </c>
      <c r="D646" s="26">
        <v>14428.6</v>
      </c>
      <c r="E646" s="26">
        <v>13613.7</v>
      </c>
      <c r="F646" s="25"/>
      <c r="G646" s="25"/>
    </row>
    <row r="647" spans="1:7" ht="63" x14ac:dyDescent="0.25">
      <c r="A647" s="10" t="s">
        <v>885</v>
      </c>
      <c r="B647" s="11" t="s">
        <v>886</v>
      </c>
      <c r="C647" s="26">
        <v>31633.3</v>
      </c>
      <c r="D647" s="26">
        <v>30656.6</v>
      </c>
      <c r="E647" s="26">
        <v>28987.1</v>
      </c>
      <c r="F647" s="25"/>
      <c r="G647" s="25"/>
    </row>
    <row r="648" spans="1:7" ht="78.75" x14ac:dyDescent="0.25">
      <c r="A648" s="13" t="s">
        <v>887</v>
      </c>
      <c r="B648" s="14" t="s">
        <v>888</v>
      </c>
      <c r="C648" s="26">
        <v>31633.3</v>
      </c>
      <c r="D648" s="26">
        <v>30656.6</v>
      </c>
      <c r="E648" s="26">
        <v>28987.1</v>
      </c>
      <c r="F648" s="25"/>
      <c r="G648" s="25"/>
    </row>
    <row r="649" spans="1:7" ht="78.75" x14ac:dyDescent="0.25">
      <c r="A649" s="10" t="s">
        <v>889</v>
      </c>
      <c r="B649" s="11" t="s">
        <v>888</v>
      </c>
      <c r="C649" s="26">
        <v>31633.3</v>
      </c>
      <c r="D649" s="26">
        <v>30656.6</v>
      </c>
      <c r="E649" s="26">
        <v>28987.1</v>
      </c>
      <c r="F649" s="25"/>
      <c r="G649" s="25"/>
    </row>
    <row r="650" spans="1:7" ht="47.25" x14ac:dyDescent="0.25">
      <c r="A650" s="10" t="s">
        <v>890</v>
      </c>
      <c r="B650" s="11" t="s">
        <v>891</v>
      </c>
      <c r="C650" s="26">
        <v>75227</v>
      </c>
      <c r="D650" s="26">
        <v>0</v>
      </c>
      <c r="E650" s="26">
        <v>0</v>
      </c>
      <c r="F650" s="25"/>
      <c r="G650" s="25"/>
    </row>
    <row r="651" spans="1:7" ht="47.25" x14ac:dyDescent="0.25">
      <c r="A651" s="13" t="s">
        <v>892</v>
      </c>
      <c r="B651" s="14" t="s">
        <v>893</v>
      </c>
      <c r="C651" s="26">
        <v>75227</v>
      </c>
      <c r="D651" s="26">
        <v>0</v>
      </c>
      <c r="E651" s="26">
        <v>0</v>
      </c>
      <c r="F651" s="25"/>
      <c r="G651" s="25"/>
    </row>
    <row r="652" spans="1:7" ht="47.25" x14ac:dyDescent="0.25">
      <c r="A652" s="10" t="s">
        <v>894</v>
      </c>
      <c r="B652" s="11" t="s">
        <v>893</v>
      </c>
      <c r="C652" s="26">
        <v>75227</v>
      </c>
      <c r="D652" s="26">
        <v>0</v>
      </c>
      <c r="E652" s="26">
        <v>0</v>
      </c>
      <c r="F652" s="25"/>
      <c r="G652" s="25"/>
    </row>
    <row r="653" spans="1:7" ht="173.25" x14ac:dyDescent="0.25">
      <c r="A653" s="10" t="s">
        <v>1228</v>
      </c>
      <c r="B653" s="11" t="s">
        <v>1229</v>
      </c>
      <c r="C653" s="26">
        <v>25755</v>
      </c>
      <c r="D653" s="26">
        <v>20113.2</v>
      </c>
      <c r="E653" s="26">
        <v>0</v>
      </c>
      <c r="F653" s="25"/>
      <c r="G653" s="25"/>
    </row>
    <row r="654" spans="1:7" ht="173.25" x14ac:dyDescent="0.25">
      <c r="A654" s="13" t="s">
        <v>1230</v>
      </c>
      <c r="B654" s="14" t="s">
        <v>1231</v>
      </c>
      <c r="C654" s="26">
        <v>25755</v>
      </c>
      <c r="D654" s="26">
        <v>20113.2</v>
      </c>
      <c r="E654" s="26">
        <v>0</v>
      </c>
      <c r="F654" s="25"/>
      <c r="G654" s="25"/>
    </row>
    <row r="655" spans="1:7" ht="189" x14ac:dyDescent="0.25">
      <c r="A655" s="10" t="s">
        <v>1232</v>
      </c>
      <c r="B655" s="11" t="s">
        <v>1231</v>
      </c>
      <c r="C655" s="26">
        <v>25755</v>
      </c>
      <c r="D655" s="26">
        <v>20113.2</v>
      </c>
      <c r="E655" s="26">
        <v>0</v>
      </c>
      <c r="F655" s="25"/>
      <c r="G655" s="25"/>
    </row>
    <row r="656" spans="1:7" ht="47.25" x14ac:dyDescent="0.25">
      <c r="A656" s="10" t="s">
        <v>895</v>
      </c>
      <c r="B656" s="11" t="s">
        <v>896</v>
      </c>
      <c r="C656" s="26">
        <v>54700.5</v>
      </c>
      <c r="D656" s="26">
        <v>57533.3</v>
      </c>
      <c r="E656" s="26">
        <v>55820.5</v>
      </c>
      <c r="F656" s="25"/>
      <c r="G656" s="25"/>
    </row>
    <row r="657" spans="1:7" ht="47.25" x14ac:dyDescent="0.25">
      <c r="A657" s="13" t="s">
        <v>897</v>
      </c>
      <c r="B657" s="14" t="s">
        <v>898</v>
      </c>
      <c r="C657" s="26">
        <v>54700.5</v>
      </c>
      <c r="D657" s="26">
        <v>57533.3</v>
      </c>
      <c r="E657" s="26">
        <v>55820.5</v>
      </c>
      <c r="F657" s="25"/>
      <c r="G657" s="25"/>
    </row>
    <row r="658" spans="1:7" ht="47.25" x14ac:dyDescent="0.25">
      <c r="A658" s="10" t="s">
        <v>899</v>
      </c>
      <c r="B658" s="11" t="s">
        <v>898</v>
      </c>
      <c r="C658" s="26">
        <v>54700.5</v>
      </c>
      <c r="D658" s="26">
        <v>57533.3</v>
      </c>
      <c r="E658" s="26">
        <v>55820.5</v>
      </c>
      <c r="F658" s="25"/>
      <c r="G658" s="25"/>
    </row>
    <row r="659" spans="1:7" ht="63" x14ac:dyDescent="0.25">
      <c r="A659" s="10" t="s">
        <v>1347</v>
      </c>
      <c r="B659" s="11" t="s">
        <v>1379</v>
      </c>
      <c r="C659" s="26">
        <v>851560.3</v>
      </c>
      <c r="D659" s="26">
        <v>853079.6</v>
      </c>
      <c r="E659" s="26">
        <v>922210.5</v>
      </c>
      <c r="F659" s="25"/>
      <c r="G659" s="25"/>
    </row>
    <row r="660" spans="1:7" ht="63" x14ac:dyDescent="0.25">
      <c r="A660" s="13" t="s">
        <v>1348</v>
      </c>
      <c r="B660" s="14" t="s">
        <v>1380</v>
      </c>
      <c r="C660" s="26">
        <v>851560.3</v>
      </c>
      <c r="D660" s="26">
        <v>853079.6</v>
      </c>
      <c r="E660" s="26">
        <v>922210.5</v>
      </c>
      <c r="F660" s="25"/>
      <c r="G660" s="25"/>
    </row>
    <row r="661" spans="1:7" ht="63" x14ac:dyDescent="0.25">
      <c r="A661" s="10" t="s">
        <v>1349</v>
      </c>
      <c r="B661" s="11" t="s">
        <v>1380</v>
      </c>
      <c r="C661" s="26">
        <v>851560.3</v>
      </c>
      <c r="D661" s="26">
        <v>853079.6</v>
      </c>
      <c r="E661" s="26">
        <v>922210.5</v>
      </c>
      <c r="F661" s="25"/>
      <c r="G661" s="25"/>
    </row>
    <row r="662" spans="1:7" ht="31.5" x14ac:dyDescent="0.25">
      <c r="A662" s="10" t="s">
        <v>900</v>
      </c>
      <c r="B662" s="11" t="s">
        <v>901</v>
      </c>
      <c r="C662" s="26">
        <v>0</v>
      </c>
      <c r="D662" s="26">
        <v>8756.5</v>
      </c>
      <c r="E662" s="26">
        <v>71272.600000000006</v>
      </c>
      <c r="F662" s="25"/>
      <c r="G662" s="25"/>
    </row>
    <row r="663" spans="1:7" ht="47.25" x14ac:dyDescent="0.25">
      <c r="A663" s="13" t="s">
        <v>902</v>
      </c>
      <c r="B663" s="14" t="s">
        <v>903</v>
      </c>
      <c r="C663" s="26">
        <v>0</v>
      </c>
      <c r="D663" s="26">
        <v>8756.5</v>
      </c>
      <c r="E663" s="26">
        <v>71272.600000000006</v>
      </c>
      <c r="F663" s="25"/>
      <c r="G663" s="25"/>
    </row>
    <row r="664" spans="1:7" ht="47.25" x14ac:dyDescent="0.25">
      <c r="A664" s="10" t="s">
        <v>904</v>
      </c>
      <c r="B664" s="11" t="s">
        <v>903</v>
      </c>
      <c r="C664" s="26">
        <v>0</v>
      </c>
      <c r="D664" s="26">
        <v>8756.5</v>
      </c>
      <c r="E664" s="26">
        <v>71272.600000000006</v>
      </c>
      <c r="F664" s="25"/>
      <c r="G664" s="25"/>
    </row>
    <row r="665" spans="1:7" ht="31.5" x14ac:dyDescent="0.25">
      <c r="A665" s="10" t="s">
        <v>905</v>
      </c>
      <c r="B665" s="11" t="s">
        <v>906</v>
      </c>
      <c r="C665" s="26">
        <v>51230.6</v>
      </c>
      <c r="D665" s="26">
        <v>0</v>
      </c>
      <c r="E665" s="26">
        <v>0</v>
      </c>
      <c r="F665" s="25"/>
      <c r="G665" s="25"/>
    </row>
    <row r="666" spans="1:7" ht="47.25" x14ac:dyDescent="0.25">
      <c r="A666" s="13" t="s">
        <v>907</v>
      </c>
      <c r="B666" s="14" t="s">
        <v>908</v>
      </c>
      <c r="C666" s="26">
        <v>51230.6</v>
      </c>
      <c r="D666" s="26">
        <v>0</v>
      </c>
      <c r="E666" s="26">
        <v>0</v>
      </c>
      <c r="F666" s="25"/>
      <c r="G666" s="25"/>
    </row>
    <row r="667" spans="1:7" ht="47.25" x14ac:dyDescent="0.25">
      <c r="A667" s="13" t="s">
        <v>909</v>
      </c>
      <c r="B667" s="14" t="s">
        <v>908</v>
      </c>
      <c r="C667" s="26">
        <v>51230.6</v>
      </c>
      <c r="D667" s="26">
        <v>0</v>
      </c>
      <c r="E667" s="26">
        <v>0</v>
      </c>
      <c r="F667" s="25"/>
      <c r="G667" s="25"/>
    </row>
    <row r="668" spans="1:7" ht="47.25" x14ac:dyDescent="0.25">
      <c r="A668" s="13" t="s">
        <v>910</v>
      </c>
      <c r="B668" s="14" t="s">
        <v>911</v>
      </c>
      <c r="C668" s="26">
        <v>16511.900000000001</v>
      </c>
      <c r="D668" s="26">
        <v>14789.1</v>
      </c>
      <c r="E668" s="26">
        <v>13913.8</v>
      </c>
      <c r="F668" s="25"/>
      <c r="G668" s="25"/>
    </row>
    <row r="669" spans="1:7" ht="63" x14ac:dyDescent="0.25">
      <c r="A669" s="10" t="s">
        <v>912</v>
      </c>
      <c r="B669" s="11" t="s">
        <v>913</v>
      </c>
      <c r="C669" s="26">
        <v>16511.900000000001</v>
      </c>
      <c r="D669" s="26">
        <v>14789.1</v>
      </c>
      <c r="E669" s="26">
        <v>13913.8</v>
      </c>
      <c r="F669" s="25"/>
      <c r="G669" s="25"/>
    </row>
    <row r="670" spans="1:7" ht="63" x14ac:dyDescent="0.25">
      <c r="A670" s="10" t="s">
        <v>914</v>
      </c>
      <c r="B670" s="11" t="s">
        <v>913</v>
      </c>
      <c r="C670" s="26">
        <v>16511.900000000001</v>
      </c>
      <c r="D670" s="26">
        <v>14789.1</v>
      </c>
      <c r="E670" s="26">
        <v>13913.8</v>
      </c>
      <c r="F670" s="25"/>
      <c r="G670" s="25"/>
    </row>
    <row r="671" spans="1:7" ht="78.75" x14ac:dyDescent="0.25">
      <c r="A671" s="10" t="s">
        <v>915</v>
      </c>
      <c r="B671" s="11" t="s">
        <v>916</v>
      </c>
      <c r="C671" s="26">
        <v>1731.6</v>
      </c>
      <c r="D671" s="26">
        <v>0</v>
      </c>
      <c r="E671" s="26">
        <v>0</v>
      </c>
      <c r="F671" s="25"/>
      <c r="G671" s="25"/>
    </row>
    <row r="672" spans="1:7" ht="78.75" x14ac:dyDescent="0.25">
      <c r="A672" s="13" t="s">
        <v>917</v>
      </c>
      <c r="B672" s="14" t="s">
        <v>916</v>
      </c>
      <c r="C672" s="26">
        <v>1731.6</v>
      </c>
      <c r="D672" s="26">
        <v>0</v>
      </c>
      <c r="E672" s="26">
        <v>0</v>
      </c>
      <c r="F672" s="25"/>
      <c r="G672" s="25"/>
    </row>
    <row r="673" spans="1:7" ht="31.5" x14ac:dyDescent="0.25">
      <c r="A673" s="10" t="s">
        <v>918</v>
      </c>
      <c r="B673" s="11" t="s">
        <v>919</v>
      </c>
      <c r="C673" s="26">
        <v>64965.9</v>
      </c>
      <c r="D673" s="26">
        <v>9397.2000000000007</v>
      </c>
      <c r="E673" s="26">
        <v>695898.2</v>
      </c>
      <c r="F673" s="25"/>
      <c r="G673" s="25"/>
    </row>
    <row r="674" spans="1:7" ht="31.5" x14ac:dyDescent="0.25">
      <c r="A674" s="10" t="s">
        <v>920</v>
      </c>
      <c r="B674" s="11" t="s">
        <v>921</v>
      </c>
      <c r="C674" s="26">
        <v>64965.9</v>
      </c>
      <c r="D674" s="26">
        <v>9397.2000000000007</v>
      </c>
      <c r="E674" s="26">
        <v>695898.2</v>
      </c>
      <c r="F674" s="25"/>
      <c r="G674" s="25"/>
    </row>
    <row r="675" spans="1:7" ht="31.5" x14ac:dyDescent="0.25">
      <c r="A675" s="13" t="s">
        <v>922</v>
      </c>
      <c r="B675" s="14" t="s">
        <v>921</v>
      </c>
      <c r="C675" s="26">
        <v>64965.9</v>
      </c>
      <c r="D675" s="26">
        <v>9397.2000000000007</v>
      </c>
      <c r="E675" s="26">
        <v>695898.2</v>
      </c>
      <c r="F675" s="25"/>
      <c r="G675" s="25"/>
    </row>
    <row r="676" spans="1:7" ht="63" x14ac:dyDescent="0.25">
      <c r="A676" s="10" t="s">
        <v>923</v>
      </c>
      <c r="B676" s="11" t="s">
        <v>924</v>
      </c>
      <c r="C676" s="26">
        <v>136105.79999999999</v>
      </c>
      <c r="D676" s="26">
        <v>0</v>
      </c>
      <c r="E676" s="26">
        <v>0</v>
      </c>
      <c r="F676" s="25"/>
      <c r="G676" s="25"/>
    </row>
    <row r="677" spans="1:7" ht="78.75" x14ac:dyDescent="0.25">
      <c r="A677" s="10" t="s">
        <v>925</v>
      </c>
      <c r="B677" s="11" t="s">
        <v>926</v>
      </c>
      <c r="C677" s="26">
        <v>136105.79999999999</v>
      </c>
      <c r="D677" s="26">
        <v>0</v>
      </c>
      <c r="E677" s="26">
        <v>0</v>
      </c>
      <c r="F677" s="25"/>
      <c r="G677" s="25"/>
    </row>
    <row r="678" spans="1:7" ht="63" x14ac:dyDescent="0.25">
      <c r="A678" s="13" t="s">
        <v>927</v>
      </c>
      <c r="B678" s="14" t="s">
        <v>926</v>
      </c>
      <c r="C678" s="26">
        <v>136105.79999999999</v>
      </c>
      <c r="D678" s="26">
        <v>0</v>
      </c>
      <c r="E678" s="26">
        <v>0</v>
      </c>
      <c r="F678" s="25"/>
      <c r="G678" s="25"/>
    </row>
    <row r="679" spans="1:7" ht="47.25" x14ac:dyDescent="0.25">
      <c r="A679" s="10" t="s">
        <v>1233</v>
      </c>
      <c r="B679" s="11" t="s">
        <v>1234</v>
      </c>
      <c r="C679" s="26">
        <v>166594.5</v>
      </c>
      <c r="D679" s="26">
        <v>0</v>
      </c>
      <c r="E679" s="26">
        <v>0</v>
      </c>
      <c r="F679" s="25"/>
      <c r="G679" s="25"/>
    </row>
    <row r="680" spans="1:7" ht="63" x14ac:dyDescent="0.25">
      <c r="A680" s="13" t="s">
        <v>1235</v>
      </c>
      <c r="B680" s="14" t="s">
        <v>1236</v>
      </c>
      <c r="C680" s="26">
        <v>166594.5</v>
      </c>
      <c r="D680" s="26">
        <v>0</v>
      </c>
      <c r="E680" s="26">
        <v>0</v>
      </c>
      <c r="F680" s="25"/>
      <c r="G680" s="25"/>
    </row>
    <row r="681" spans="1:7" ht="63" x14ac:dyDescent="0.25">
      <c r="A681" s="10" t="s">
        <v>1237</v>
      </c>
      <c r="B681" s="11" t="s">
        <v>1236</v>
      </c>
      <c r="C681" s="26">
        <v>166594.5</v>
      </c>
      <c r="D681" s="26">
        <v>0</v>
      </c>
      <c r="E681" s="26">
        <v>0</v>
      </c>
      <c r="F681" s="25"/>
      <c r="G681" s="25"/>
    </row>
    <row r="682" spans="1:7" ht="141.75" x14ac:dyDescent="0.25">
      <c r="A682" s="10" t="s">
        <v>1130</v>
      </c>
      <c r="B682" s="11" t="s">
        <v>1131</v>
      </c>
      <c r="C682" s="26">
        <v>4988.6000000000004</v>
      </c>
      <c r="D682" s="26">
        <v>7046.8</v>
      </c>
      <c r="E682" s="26">
        <v>0</v>
      </c>
      <c r="F682" s="25"/>
      <c r="G682" s="25"/>
    </row>
    <row r="683" spans="1:7" ht="141.75" x14ac:dyDescent="0.25">
      <c r="A683" s="13" t="s">
        <v>1132</v>
      </c>
      <c r="B683" s="14" t="s">
        <v>1133</v>
      </c>
      <c r="C683" s="26">
        <v>4988.6000000000004</v>
      </c>
      <c r="D683" s="26">
        <v>7046.8</v>
      </c>
      <c r="E683" s="26">
        <v>0</v>
      </c>
      <c r="F683" s="25"/>
      <c r="G683" s="25"/>
    </row>
    <row r="684" spans="1:7" ht="141.75" x14ac:dyDescent="0.25">
      <c r="A684" s="10" t="s">
        <v>1134</v>
      </c>
      <c r="B684" s="11" t="s">
        <v>1133</v>
      </c>
      <c r="C684" s="26">
        <v>4988.6000000000004</v>
      </c>
      <c r="D684" s="26">
        <v>7046.8</v>
      </c>
      <c r="E684" s="26">
        <v>0</v>
      </c>
      <c r="F684" s="25"/>
      <c r="G684" s="25"/>
    </row>
    <row r="685" spans="1:7" ht="94.5" x14ac:dyDescent="0.25">
      <c r="A685" s="10" t="s">
        <v>928</v>
      </c>
      <c r="B685" s="11" t="s">
        <v>929</v>
      </c>
      <c r="C685" s="26">
        <v>239222.5</v>
      </c>
      <c r="D685" s="26">
        <v>0</v>
      </c>
      <c r="E685" s="26">
        <v>0</v>
      </c>
      <c r="F685" s="25"/>
      <c r="G685" s="25"/>
    </row>
    <row r="686" spans="1:7" ht="94.5" x14ac:dyDescent="0.25">
      <c r="A686" s="13" t="s">
        <v>930</v>
      </c>
      <c r="B686" s="14" t="s">
        <v>931</v>
      </c>
      <c r="C686" s="26">
        <v>239222.5</v>
      </c>
      <c r="D686" s="26">
        <v>0</v>
      </c>
      <c r="E686" s="26">
        <v>0</v>
      </c>
      <c r="F686" s="25"/>
      <c r="G686" s="25"/>
    </row>
    <row r="687" spans="1:7" ht="110.25" x14ac:dyDescent="0.25">
      <c r="A687" s="10" t="s">
        <v>932</v>
      </c>
      <c r="B687" s="11" t="s">
        <v>931</v>
      </c>
      <c r="C687" s="26">
        <v>239222.5</v>
      </c>
      <c r="D687" s="26">
        <v>0</v>
      </c>
      <c r="E687" s="26">
        <v>0</v>
      </c>
      <c r="F687" s="25"/>
      <c r="G687" s="25"/>
    </row>
    <row r="688" spans="1:7" ht="63" x14ac:dyDescent="0.25">
      <c r="A688" s="10" t="s">
        <v>1135</v>
      </c>
      <c r="B688" s="11" t="s">
        <v>1136</v>
      </c>
      <c r="C688" s="26">
        <v>109698.7</v>
      </c>
      <c r="D688" s="26">
        <v>110151.1</v>
      </c>
      <c r="E688" s="26">
        <v>103988.2</v>
      </c>
      <c r="F688" s="25"/>
      <c r="G688" s="25"/>
    </row>
    <row r="689" spans="1:7" ht="47.25" x14ac:dyDescent="0.25">
      <c r="A689" s="13" t="s">
        <v>1137</v>
      </c>
      <c r="B689" s="14" t="s">
        <v>1136</v>
      </c>
      <c r="C689" s="26">
        <v>109698.7</v>
      </c>
      <c r="D689" s="26">
        <v>110151.1</v>
      </c>
      <c r="E689" s="26">
        <v>103988.2</v>
      </c>
      <c r="F689" s="25"/>
      <c r="G689" s="25"/>
    </row>
    <row r="690" spans="1:7" ht="31.5" x14ac:dyDescent="0.25">
      <c r="A690" s="10" t="s">
        <v>933</v>
      </c>
      <c r="B690" s="11" t="s">
        <v>934</v>
      </c>
      <c r="C690" s="26">
        <v>689467.6</v>
      </c>
      <c r="D690" s="26">
        <v>0</v>
      </c>
      <c r="E690" s="26">
        <v>0</v>
      </c>
      <c r="F690" s="25"/>
      <c r="G690" s="25"/>
    </row>
    <row r="691" spans="1:7" ht="47.25" x14ac:dyDescent="0.25">
      <c r="A691" s="10" t="s">
        <v>935</v>
      </c>
      <c r="B691" s="11" t="s">
        <v>936</v>
      </c>
      <c r="C691" s="26">
        <v>689467.6</v>
      </c>
      <c r="D691" s="26">
        <v>0</v>
      </c>
      <c r="E691" s="26">
        <v>0</v>
      </c>
      <c r="F691" s="25"/>
      <c r="G691" s="25"/>
    </row>
    <row r="692" spans="1:7" ht="47.25" x14ac:dyDescent="0.25">
      <c r="A692" s="13" t="s">
        <v>937</v>
      </c>
      <c r="B692" s="14" t="s">
        <v>936</v>
      </c>
      <c r="C692" s="26">
        <v>689467.6</v>
      </c>
      <c r="D692" s="26">
        <v>0</v>
      </c>
      <c r="E692" s="26">
        <v>0</v>
      </c>
      <c r="F692" s="25"/>
      <c r="G692" s="25"/>
    </row>
    <row r="693" spans="1:7" ht="63" x14ac:dyDescent="0.25">
      <c r="A693" s="10" t="s">
        <v>1238</v>
      </c>
      <c r="B693" s="11" t="s">
        <v>1239</v>
      </c>
      <c r="C693" s="26">
        <v>89838.5</v>
      </c>
      <c r="D693" s="26">
        <v>0</v>
      </c>
      <c r="E693" s="26">
        <v>0</v>
      </c>
      <c r="F693" s="25"/>
      <c r="G693" s="25"/>
    </row>
    <row r="694" spans="1:7" ht="63" x14ac:dyDescent="0.25">
      <c r="A694" s="10" t="s">
        <v>1240</v>
      </c>
      <c r="B694" s="11" t="s">
        <v>1239</v>
      </c>
      <c r="C694" s="26">
        <v>89838.5</v>
      </c>
      <c r="D694" s="26">
        <v>0</v>
      </c>
      <c r="E694" s="26">
        <v>0</v>
      </c>
      <c r="F694" s="25"/>
      <c r="G694" s="25"/>
    </row>
    <row r="695" spans="1:7" ht="31.5" x14ac:dyDescent="0.25">
      <c r="A695" s="13" t="s">
        <v>1138</v>
      </c>
      <c r="B695" s="14" t="s">
        <v>1139</v>
      </c>
      <c r="C695" s="26">
        <v>32341.5</v>
      </c>
      <c r="D695" s="26">
        <v>11023</v>
      </c>
      <c r="E695" s="26">
        <v>10472.799999999999</v>
      </c>
      <c r="F695" s="25"/>
      <c r="G695" s="25"/>
    </row>
    <row r="696" spans="1:7" ht="47.25" x14ac:dyDescent="0.25">
      <c r="A696" s="10" t="s">
        <v>1140</v>
      </c>
      <c r="B696" s="11" t="s">
        <v>1141</v>
      </c>
      <c r="C696" s="26">
        <v>32341.5</v>
      </c>
      <c r="D696" s="26">
        <v>11023</v>
      </c>
      <c r="E696" s="26">
        <v>10472.799999999999</v>
      </c>
      <c r="F696" s="25"/>
      <c r="G696" s="25"/>
    </row>
    <row r="697" spans="1:7" ht="47.25" x14ac:dyDescent="0.25">
      <c r="A697" s="10" t="s">
        <v>1142</v>
      </c>
      <c r="B697" s="11" t="s">
        <v>1141</v>
      </c>
      <c r="C697" s="26">
        <v>32341.5</v>
      </c>
      <c r="D697" s="26">
        <v>11023</v>
      </c>
      <c r="E697" s="26">
        <v>10472.799999999999</v>
      </c>
      <c r="F697" s="25"/>
      <c r="G697" s="25"/>
    </row>
    <row r="698" spans="1:7" ht="47.25" x14ac:dyDescent="0.25">
      <c r="A698" s="13" t="s">
        <v>938</v>
      </c>
      <c r="B698" s="14" t="s">
        <v>939</v>
      </c>
      <c r="C698" s="26">
        <v>25421.1</v>
      </c>
      <c r="D698" s="26">
        <v>0</v>
      </c>
      <c r="E698" s="26">
        <v>0</v>
      </c>
      <c r="F698" s="25"/>
      <c r="G698" s="25"/>
    </row>
    <row r="699" spans="1:7" ht="63" x14ac:dyDescent="0.25">
      <c r="A699" s="10" t="s">
        <v>940</v>
      </c>
      <c r="B699" s="11" t="s">
        <v>941</v>
      </c>
      <c r="C699" s="26">
        <v>25421.1</v>
      </c>
      <c r="D699" s="26">
        <v>0</v>
      </c>
      <c r="E699" s="26">
        <v>0</v>
      </c>
      <c r="F699" s="25"/>
      <c r="G699" s="25"/>
    </row>
    <row r="700" spans="1:7" ht="47.25" x14ac:dyDescent="0.25">
      <c r="A700" s="13" t="s">
        <v>942</v>
      </c>
      <c r="B700" s="14" t="s">
        <v>941</v>
      </c>
      <c r="C700" s="26">
        <v>25421.1</v>
      </c>
      <c r="D700" s="26">
        <v>0</v>
      </c>
      <c r="E700" s="26">
        <v>0</v>
      </c>
      <c r="F700" s="25"/>
      <c r="G700" s="25"/>
    </row>
    <row r="701" spans="1:7" ht="63" x14ac:dyDescent="0.25">
      <c r="A701" s="10" t="s">
        <v>943</v>
      </c>
      <c r="B701" s="11" t="s">
        <v>1241</v>
      </c>
      <c r="C701" s="26">
        <v>16063.9</v>
      </c>
      <c r="D701" s="26">
        <v>0</v>
      </c>
      <c r="E701" s="26">
        <v>0</v>
      </c>
      <c r="F701" s="25"/>
      <c r="G701" s="25"/>
    </row>
    <row r="702" spans="1:7" ht="78.75" x14ac:dyDescent="0.25">
      <c r="A702" s="10" t="s">
        <v>944</v>
      </c>
      <c r="B702" s="11" t="s">
        <v>1242</v>
      </c>
      <c r="C702" s="26">
        <v>16063.9</v>
      </c>
      <c r="D702" s="26">
        <v>0</v>
      </c>
      <c r="E702" s="26">
        <v>0</v>
      </c>
      <c r="F702" s="25"/>
      <c r="G702" s="25"/>
    </row>
    <row r="703" spans="1:7" ht="63" x14ac:dyDescent="0.25">
      <c r="A703" s="13" t="s">
        <v>945</v>
      </c>
      <c r="B703" s="14" t="s">
        <v>1242</v>
      </c>
      <c r="C703" s="26">
        <v>16063.9</v>
      </c>
      <c r="D703" s="26">
        <v>0</v>
      </c>
      <c r="E703" s="26">
        <v>0</v>
      </c>
      <c r="F703" s="25"/>
      <c r="G703" s="25"/>
    </row>
    <row r="704" spans="1:7" ht="94.5" x14ac:dyDescent="0.25">
      <c r="A704" s="10" t="s">
        <v>1143</v>
      </c>
      <c r="B704" s="11" t="s">
        <v>1144</v>
      </c>
      <c r="C704" s="26">
        <v>199247.6</v>
      </c>
      <c r="D704" s="26">
        <v>200433</v>
      </c>
      <c r="E704" s="26">
        <v>173080.8</v>
      </c>
      <c r="F704" s="25"/>
      <c r="G704" s="25"/>
    </row>
    <row r="705" spans="1:7" ht="94.5" x14ac:dyDescent="0.25">
      <c r="A705" s="10" t="s">
        <v>1145</v>
      </c>
      <c r="B705" s="11" t="s">
        <v>1144</v>
      </c>
      <c r="C705" s="26">
        <v>199247.6</v>
      </c>
      <c r="D705" s="26">
        <v>200433</v>
      </c>
      <c r="E705" s="26">
        <v>173080.8</v>
      </c>
      <c r="F705" s="25"/>
      <c r="G705" s="25"/>
    </row>
    <row r="706" spans="1:7" ht="31.5" x14ac:dyDescent="0.25">
      <c r="A706" s="13" t="s">
        <v>946</v>
      </c>
      <c r="B706" s="14" t="s">
        <v>947</v>
      </c>
      <c r="C706" s="26">
        <v>8620</v>
      </c>
      <c r="D706" s="26">
        <v>0</v>
      </c>
      <c r="E706" s="26">
        <v>0</v>
      </c>
      <c r="F706" s="25"/>
      <c r="G706" s="25"/>
    </row>
    <row r="707" spans="1:7" ht="47.25" x14ac:dyDescent="0.25">
      <c r="A707" s="10" t="s">
        <v>948</v>
      </c>
      <c r="B707" s="11" t="s">
        <v>949</v>
      </c>
      <c r="C707" s="26">
        <v>8620</v>
      </c>
      <c r="D707" s="26">
        <v>0</v>
      </c>
      <c r="E707" s="26">
        <v>0</v>
      </c>
      <c r="F707" s="25"/>
      <c r="G707" s="25"/>
    </row>
    <row r="708" spans="1:7" ht="47.25" x14ac:dyDescent="0.25">
      <c r="A708" s="10" t="s">
        <v>950</v>
      </c>
      <c r="B708" s="11" t="s">
        <v>949</v>
      </c>
      <c r="C708" s="26">
        <v>8620</v>
      </c>
      <c r="D708" s="26">
        <v>0</v>
      </c>
      <c r="E708" s="26">
        <v>0</v>
      </c>
      <c r="F708" s="25"/>
      <c r="G708" s="25"/>
    </row>
    <row r="709" spans="1:7" ht="78.75" x14ac:dyDescent="0.25">
      <c r="A709" s="13" t="s">
        <v>951</v>
      </c>
      <c r="B709" s="14" t="s">
        <v>952</v>
      </c>
      <c r="C709" s="26">
        <v>43542.2</v>
      </c>
      <c r="D709" s="26">
        <v>0</v>
      </c>
      <c r="E709" s="26">
        <v>0</v>
      </c>
      <c r="F709" s="25"/>
      <c r="G709" s="25"/>
    </row>
    <row r="710" spans="1:7" ht="94.5" x14ac:dyDescent="0.25">
      <c r="A710" s="10" t="s">
        <v>953</v>
      </c>
      <c r="B710" s="11" t="s">
        <v>954</v>
      </c>
      <c r="C710" s="26">
        <v>43542.2</v>
      </c>
      <c r="D710" s="26">
        <v>0</v>
      </c>
      <c r="E710" s="26">
        <v>0</v>
      </c>
      <c r="F710" s="25"/>
      <c r="G710" s="25"/>
    </row>
    <row r="711" spans="1:7" ht="94.5" x14ac:dyDescent="0.25">
      <c r="A711" s="10" t="s">
        <v>955</v>
      </c>
      <c r="B711" s="11" t="s">
        <v>954</v>
      </c>
      <c r="C711" s="26">
        <v>43542.2</v>
      </c>
      <c r="D711" s="26">
        <v>0</v>
      </c>
      <c r="E711" s="26">
        <v>0</v>
      </c>
      <c r="F711" s="25"/>
      <c r="G711" s="25"/>
    </row>
    <row r="712" spans="1:7" ht="47.25" x14ac:dyDescent="0.25">
      <c r="A712" s="13" t="s">
        <v>956</v>
      </c>
      <c r="B712" s="14" t="s">
        <v>957</v>
      </c>
      <c r="C712" s="26">
        <v>85901.8</v>
      </c>
      <c r="D712" s="26">
        <v>0</v>
      </c>
      <c r="E712" s="26">
        <v>0</v>
      </c>
      <c r="F712" s="25"/>
      <c r="G712" s="25"/>
    </row>
    <row r="713" spans="1:7" ht="47.25" x14ac:dyDescent="0.25">
      <c r="A713" s="10" t="s">
        <v>958</v>
      </c>
      <c r="B713" s="11" t="s">
        <v>959</v>
      </c>
      <c r="C713" s="26">
        <v>85901.8</v>
      </c>
      <c r="D713" s="26">
        <v>0</v>
      </c>
      <c r="E713" s="26">
        <v>0</v>
      </c>
      <c r="F713" s="25"/>
      <c r="G713" s="25"/>
    </row>
    <row r="714" spans="1:7" ht="47.25" x14ac:dyDescent="0.25">
      <c r="A714" s="10" t="s">
        <v>960</v>
      </c>
      <c r="B714" s="11" t="s">
        <v>959</v>
      </c>
      <c r="C714" s="26">
        <v>85901.8</v>
      </c>
      <c r="D714" s="26">
        <v>0</v>
      </c>
      <c r="E714" s="26">
        <v>0</v>
      </c>
      <c r="F714" s="25"/>
      <c r="G714" s="25"/>
    </row>
    <row r="715" spans="1:7" ht="78.75" x14ac:dyDescent="0.25">
      <c r="A715" s="13" t="s">
        <v>1146</v>
      </c>
      <c r="B715" s="14" t="s">
        <v>1147</v>
      </c>
      <c r="C715" s="26">
        <v>180576.9</v>
      </c>
      <c r="D715" s="26">
        <v>267153</v>
      </c>
      <c r="E715" s="26">
        <v>351631</v>
      </c>
      <c r="F715" s="25"/>
      <c r="G715" s="25"/>
    </row>
    <row r="716" spans="1:7" ht="94.5" x14ac:dyDescent="0.25">
      <c r="A716" s="10" t="s">
        <v>1148</v>
      </c>
      <c r="B716" s="11" t="s">
        <v>1149</v>
      </c>
      <c r="C716" s="26">
        <v>180576.9</v>
      </c>
      <c r="D716" s="26">
        <v>267153</v>
      </c>
      <c r="E716" s="26">
        <v>351631</v>
      </c>
      <c r="F716" s="25"/>
      <c r="G716" s="25"/>
    </row>
    <row r="717" spans="1:7" ht="94.5" x14ac:dyDescent="0.25">
      <c r="A717" s="10" t="s">
        <v>1150</v>
      </c>
      <c r="B717" s="11" t="s">
        <v>1149</v>
      </c>
      <c r="C717" s="26">
        <v>180576.9</v>
      </c>
      <c r="D717" s="26">
        <v>267153</v>
      </c>
      <c r="E717" s="26">
        <v>351631</v>
      </c>
      <c r="F717" s="25"/>
      <c r="G717" s="25"/>
    </row>
    <row r="718" spans="1:7" ht="47.25" x14ac:dyDescent="0.25">
      <c r="A718" s="13" t="s">
        <v>961</v>
      </c>
      <c r="B718" s="14" t="s">
        <v>962</v>
      </c>
      <c r="C718" s="26">
        <v>38577.1</v>
      </c>
      <c r="D718" s="26">
        <v>49805.7</v>
      </c>
      <c r="E718" s="26">
        <v>49805.7</v>
      </c>
      <c r="F718" s="25"/>
      <c r="G718" s="25"/>
    </row>
    <row r="719" spans="1:7" ht="63" x14ac:dyDescent="0.25">
      <c r="A719" s="10" t="s">
        <v>963</v>
      </c>
      <c r="B719" s="11" t="s">
        <v>964</v>
      </c>
      <c r="C719" s="26">
        <v>38577.1</v>
      </c>
      <c r="D719" s="26">
        <v>49805.7</v>
      </c>
      <c r="E719" s="26">
        <v>49805.7</v>
      </c>
      <c r="F719" s="25"/>
      <c r="G719" s="25"/>
    </row>
    <row r="720" spans="1:7" ht="63" x14ac:dyDescent="0.25">
      <c r="A720" s="13" t="s">
        <v>965</v>
      </c>
      <c r="B720" s="14" t="s">
        <v>964</v>
      </c>
      <c r="C720" s="26">
        <v>38577.1</v>
      </c>
      <c r="D720" s="26">
        <v>49805.7</v>
      </c>
      <c r="E720" s="26">
        <v>49805.7</v>
      </c>
      <c r="F720" s="25"/>
      <c r="G720" s="25"/>
    </row>
    <row r="721" spans="1:7" ht="47.25" x14ac:dyDescent="0.25">
      <c r="A721" s="10" t="s">
        <v>1151</v>
      </c>
      <c r="B721" s="11" t="s">
        <v>1152</v>
      </c>
      <c r="C721" s="26">
        <v>1505053.9</v>
      </c>
      <c r="D721" s="26">
        <v>1518456.4</v>
      </c>
      <c r="E721" s="26">
        <v>750139.7</v>
      </c>
      <c r="F721" s="25"/>
      <c r="G721" s="25"/>
    </row>
    <row r="722" spans="1:7" ht="47.25" x14ac:dyDescent="0.25">
      <c r="A722" s="10" t="s">
        <v>1153</v>
      </c>
      <c r="B722" s="11" t="s">
        <v>1154</v>
      </c>
      <c r="C722" s="26">
        <v>1505053.9</v>
      </c>
      <c r="D722" s="26">
        <v>1518456.4</v>
      </c>
      <c r="E722" s="26">
        <v>750139.7</v>
      </c>
      <c r="F722" s="25"/>
      <c r="G722" s="25"/>
    </row>
    <row r="723" spans="1:7" ht="47.25" x14ac:dyDescent="0.25">
      <c r="A723" s="13" t="s">
        <v>1155</v>
      </c>
      <c r="B723" s="14" t="s">
        <v>1154</v>
      </c>
      <c r="C723" s="26">
        <v>1505053.9</v>
      </c>
      <c r="D723" s="26">
        <v>1518456.4</v>
      </c>
      <c r="E723" s="26">
        <v>750139.7</v>
      </c>
      <c r="F723" s="25"/>
      <c r="G723" s="25"/>
    </row>
    <row r="724" spans="1:7" ht="94.5" x14ac:dyDescent="0.25">
      <c r="A724" s="10" t="s">
        <v>966</v>
      </c>
      <c r="B724" s="11" t="s">
        <v>967</v>
      </c>
      <c r="C724" s="26">
        <v>139904.70000000001</v>
      </c>
      <c r="D724" s="26">
        <v>104698.1</v>
      </c>
      <c r="E724" s="26">
        <v>0</v>
      </c>
      <c r="F724" s="25"/>
      <c r="G724" s="25"/>
    </row>
    <row r="725" spans="1:7" ht="110.25" x14ac:dyDescent="0.25">
      <c r="A725" s="10" t="s">
        <v>968</v>
      </c>
      <c r="B725" s="11" t="s">
        <v>969</v>
      </c>
      <c r="C725" s="26">
        <v>139904.70000000001</v>
      </c>
      <c r="D725" s="26">
        <v>104698.1</v>
      </c>
      <c r="E725" s="26">
        <v>0</v>
      </c>
      <c r="F725" s="25"/>
      <c r="G725" s="25"/>
    </row>
    <row r="726" spans="1:7" ht="110.25" x14ac:dyDescent="0.25">
      <c r="A726" s="13" t="s">
        <v>970</v>
      </c>
      <c r="B726" s="14" t="s">
        <v>969</v>
      </c>
      <c r="C726" s="26">
        <v>139904.70000000001</v>
      </c>
      <c r="D726" s="26">
        <v>104698.1</v>
      </c>
      <c r="E726" s="26">
        <v>0</v>
      </c>
      <c r="F726" s="25"/>
      <c r="G726" s="25"/>
    </row>
    <row r="727" spans="1:7" ht="47.25" x14ac:dyDescent="0.25">
      <c r="A727" s="10" t="s">
        <v>971</v>
      </c>
      <c r="B727" s="11" t="s">
        <v>972</v>
      </c>
      <c r="C727" s="26">
        <v>0</v>
      </c>
      <c r="D727" s="26">
        <v>90000</v>
      </c>
      <c r="E727" s="26">
        <v>36000</v>
      </c>
      <c r="F727" s="25"/>
      <c r="G727" s="25"/>
    </row>
    <row r="728" spans="1:7" ht="63" x14ac:dyDescent="0.25">
      <c r="A728" s="10" t="s">
        <v>973</v>
      </c>
      <c r="B728" s="11" t="s">
        <v>974</v>
      </c>
      <c r="C728" s="26">
        <v>0</v>
      </c>
      <c r="D728" s="26">
        <v>90000</v>
      </c>
      <c r="E728" s="26">
        <v>36000</v>
      </c>
      <c r="F728" s="25"/>
      <c r="G728" s="25"/>
    </row>
    <row r="729" spans="1:7" ht="63" x14ac:dyDescent="0.25">
      <c r="A729" s="13" t="s">
        <v>975</v>
      </c>
      <c r="B729" s="14" t="s">
        <v>974</v>
      </c>
      <c r="C729" s="26">
        <v>0</v>
      </c>
      <c r="D729" s="26">
        <v>90000</v>
      </c>
      <c r="E729" s="26">
        <v>36000</v>
      </c>
      <c r="F729" s="25"/>
      <c r="G729" s="25"/>
    </row>
    <row r="730" spans="1:7" ht="94.5" x14ac:dyDescent="0.25">
      <c r="A730" s="10" t="s">
        <v>976</v>
      </c>
      <c r="B730" s="11" t="s">
        <v>977</v>
      </c>
      <c r="C730" s="26">
        <v>52768.4</v>
      </c>
      <c r="D730" s="26">
        <v>0</v>
      </c>
      <c r="E730" s="26">
        <v>0</v>
      </c>
      <c r="F730" s="25"/>
      <c r="G730" s="25"/>
    </row>
    <row r="731" spans="1:7" ht="110.25" x14ac:dyDescent="0.25">
      <c r="A731" s="13" t="s">
        <v>978</v>
      </c>
      <c r="B731" s="14" t="s">
        <v>979</v>
      </c>
      <c r="C731" s="26">
        <v>52768.4</v>
      </c>
      <c r="D731" s="26">
        <v>0</v>
      </c>
      <c r="E731" s="26">
        <v>0</v>
      </c>
      <c r="F731" s="25"/>
      <c r="G731" s="25"/>
    </row>
    <row r="732" spans="1:7" ht="110.25" x14ac:dyDescent="0.25">
      <c r="A732" s="10" t="s">
        <v>980</v>
      </c>
      <c r="B732" s="11" t="s">
        <v>979</v>
      </c>
      <c r="C732" s="26">
        <v>52768.4</v>
      </c>
      <c r="D732" s="26">
        <v>0</v>
      </c>
      <c r="E732" s="26">
        <v>0</v>
      </c>
      <c r="F732" s="25"/>
      <c r="G732" s="25"/>
    </row>
    <row r="733" spans="1:7" ht="78.75" x14ac:dyDescent="0.25">
      <c r="A733" s="10" t="s">
        <v>1243</v>
      </c>
      <c r="B733" s="11" t="s">
        <v>1244</v>
      </c>
      <c r="C733" s="26">
        <v>581780.5</v>
      </c>
      <c r="D733" s="26">
        <v>28869.200000000001</v>
      </c>
      <c r="E733" s="26">
        <v>0</v>
      </c>
      <c r="F733" s="25"/>
      <c r="G733" s="25"/>
    </row>
    <row r="734" spans="1:7" ht="94.5" x14ac:dyDescent="0.25">
      <c r="A734" s="13" t="s">
        <v>1245</v>
      </c>
      <c r="B734" s="14" t="s">
        <v>1246</v>
      </c>
      <c r="C734" s="26">
        <v>581780.5</v>
      </c>
      <c r="D734" s="26">
        <v>28869.200000000001</v>
      </c>
      <c r="E734" s="26">
        <v>0</v>
      </c>
      <c r="F734" s="25"/>
      <c r="G734" s="25"/>
    </row>
    <row r="735" spans="1:7" ht="94.5" x14ac:dyDescent="0.25">
      <c r="A735" s="10" t="s">
        <v>1247</v>
      </c>
      <c r="B735" s="11" t="s">
        <v>1246</v>
      </c>
      <c r="C735" s="26">
        <v>581780.5</v>
      </c>
      <c r="D735" s="26">
        <v>28869.200000000001</v>
      </c>
      <c r="E735" s="26">
        <v>0</v>
      </c>
      <c r="F735" s="25"/>
      <c r="G735" s="25"/>
    </row>
    <row r="736" spans="1:7" ht="15.75" x14ac:dyDescent="0.25">
      <c r="A736" s="10" t="s">
        <v>1350</v>
      </c>
      <c r="B736" s="11" t="s">
        <v>1381</v>
      </c>
      <c r="C736" s="24">
        <v>207243</v>
      </c>
      <c r="D736" s="24">
        <v>170969.7</v>
      </c>
      <c r="E736" s="24">
        <v>165606.79999999999</v>
      </c>
      <c r="F736" s="25"/>
      <c r="G736" s="25"/>
    </row>
    <row r="737" spans="1:7" ht="31.5" x14ac:dyDescent="0.25">
      <c r="A737" s="13" t="s">
        <v>1351</v>
      </c>
      <c r="B737" s="14" t="s">
        <v>1382</v>
      </c>
      <c r="C737" s="26">
        <v>207243</v>
      </c>
      <c r="D737" s="26">
        <v>170969.7</v>
      </c>
      <c r="E737" s="26">
        <v>165606.79999999999</v>
      </c>
      <c r="F737" s="25"/>
      <c r="G737" s="25"/>
    </row>
    <row r="738" spans="1:7" ht="31.5" x14ac:dyDescent="0.25">
      <c r="A738" s="10" t="s">
        <v>1352</v>
      </c>
      <c r="B738" s="11" t="s">
        <v>1382</v>
      </c>
      <c r="C738" s="26">
        <v>32627.3</v>
      </c>
      <c r="D738" s="26">
        <v>0</v>
      </c>
      <c r="E738" s="26">
        <v>0</v>
      </c>
      <c r="F738" s="25"/>
      <c r="G738" s="25"/>
    </row>
    <row r="739" spans="1:7" ht="31.5" x14ac:dyDescent="0.25">
      <c r="A739" s="16" t="s">
        <v>1353</v>
      </c>
      <c r="B739" s="17" t="s">
        <v>1382</v>
      </c>
      <c r="C739" s="26">
        <v>174615.7</v>
      </c>
      <c r="D739" s="26">
        <v>170969.7</v>
      </c>
      <c r="E739" s="26">
        <v>165606.79999999999</v>
      </c>
      <c r="F739" s="25"/>
      <c r="G739" s="25"/>
    </row>
    <row r="740" spans="1:7" ht="31.5" x14ac:dyDescent="0.25">
      <c r="A740" s="18" t="s">
        <v>981</v>
      </c>
      <c r="B740" s="19" t="s">
        <v>982</v>
      </c>
      <c r="C740" s="26">
        <v>4449881.5999999996</v>
      </c>
      <c r="D740" s="26">
        <v>4558507.3</v>
      </c>
      <c r="E740" s="26">
        <v>4697465.3</v>
      </c>
      <c r="F740" s="25"/>
      <c r="G740" s="25"/>
    </row>
    <row r="741" spans="1:7" ht="94.5" x14ac:dyDescent="0.25">
      <c r="A741" s="16" t="s">
        <v>983</v>
      </c>
      <c r="B741" s="17" t="s">
        <v>984</v>
      </c>
      <c r="C741" s="26">
        <v>2592.6999999999998</v>
      </c>
      <c r="D741" s="26">
        <v>2689.6</v>
      </c>
      <c r="E741" s="26">
        <v>2790.4</v>
      </c>
      <c r="F741" s="25"/>
      <c r="G741" s="25"/>
    </row>
    <row r="742" spans="1:7" ht="110.25" x14ac:dyDescent="0.25">
      <c r="A742" s="16" t="s">
        <v>985</v>
      </c>
      <c r="B742" s="17" t="s">
        <v>986</v>
      </c>
      <c r="C742" s="26">
        <v>2592.6999999999998</v>
      </c>
      <c r="D742" s="26">
        <v>2689.6</v>
      </c>
      <c r="E742" s="26">
        <v>2790.4</v>
      </c>
      <c r="F742" s="25"/>
      <c r="G742" s="25"/>
    </row>
    <row r="743" spans="1:7" ht="110.25" x14ac:dyDescent="0.25">
      <c r="A743" s="18" t="s">
        <v>987</v>
      </c>
      <c r="B743" s="19" t="s">
        <v>986</v>
      </c>
      <c r="C743" s="26">
        <v>2592.6999999999998</v>
      </c>
      <c r="D743" s="26">
        <v>2689.6</v>
      </c>
      <c r="E743" s="26">
        <v>2790.4</v>
      </c>
      <c r="F743" s="25"/>
      <c r="G743" s="25"/>
    </row>
    <row r="744" spans="1:7" ht="78.75" x14ac:dyDescent="0.25">
      <c r="A744" s="16" t="s">
        <v>988</v>
      </c>
      <c r="B744" s="17" t="s">
        <v>989</v>
      </c>
      <c r="C744" s="26">
        <v>68.2</v>
      </c>
      <c r="D744" s="26">
        <v>71</v>
      </c>
      <c r="E744" s="26">
        <v>73.8</v>
      </c>
      <c r="F744" s="25"/>
      <c r="G744" s="25"/>
    </row>
    <row r="745" spans="1:7" ht="94.5" x14ac:dyDescent="0.25">
      <c r="A745" s="16" t="s">
        <v>990</v>
      </c>
      <c r="B745" s="17" t="s">
        <v>991</v>
      </c>
      <c r="C745" s="26">
        <v>68.2</v>
      </c>
      <c r="D745" s="26">
        <v>71</v>
      </c>
      <c r="E745" s="26">
        <v>73.8</v>
      </c>
      <c r="F745" s="25"/>
      <c r="G745" s="25"/>
    </row>
    <row r="746" spans="1:7" ht="94.5" x14ac:dyDescent="0.25">
      <c r="A746" s="18" t="s">
        <v>992</v>
      </c>
      <c r="B746" s="19" t="s">
        <v>991</v>
      </c>
      <c r="C746" s="26">
        <v>68.2</v>
      </c>
      <c r="D746" s="26">
        <v>71</v>
      </c>
      <c r="E746" s="26">
        <v>73.8</v>
      </c>
      <c r="F746" s="25"/>
      <c r="G746" s="25"/>
    </row>
    <row r="747" spans="1:7" ht="63" x14ac:dyDescent="0.25">
      <c r="A747" s="16" t="s">
        <v>1156</v>
      </c>
      <c r="B747" s="17" t="s">
        <v>1157</v>
      </c>
      <c r="C747" s="26">
        <v>104013.3</v>
      </c>
      <c r="D747" s="26">
        <v>114777.8</v>
      </c>
      <c r="E747" s="26">
        <v>125724.7</v>
      </c>
      <c r="F747" s="25"/>
      <c r="G747" s="25"/>
    </row>
    <row r="748" spans="1:7" ht="78.75" x14ac:dyDescent="0.25">
      <c r="A748" s="18" t="s">
        <v>1158</v>
      </c>
      <c r="B748" s="19" t="s">
        <v>1159</v>
      </c>
      <c r="C748" s="26">
        <v>104013.3</v>
      </c>
      <c r="D748" s="26">
        <v>114777.8</v>
      </c>
      <c r="E748" s="26">
        <v>125724.7</v>
      </c>
      <c r="F748" s="25"/>
      <c r="G748" s="25"/>
    </row>
    <row r="749" spans="1:7" ht="78.75" x14ac:dyDescent="0.25">
      <c r="A749" s="16" t="s">
        <v>1160</v>
      </c>
      <c r="B749" s="17" t="s">
        <v>1159</v>
      </c>
      <c r="C749" s="26">
        <v>104013.3</v>
      </c>
      <c r="D749" s="26">
        <v>114777.8</v>
      </c>
      <c r="E749" s="26">
        <v>125724.7</v>
      </c>
      <c r="F749" s="25"/>
      <c r="G749" s="25"/>
    </row>
    <row r="750" spans="1:7" ht="78.75" x14ac:dyDescent="0.25">
      <c r="A750" s="16" t="s">
        <v>993</v>
      </c>
      <c r="B750" s="17" t="s">
        <v>994</v>
      </c>
      <c r="C750" s="26">
        <v>789.1</v>
      </c>
      <c r="D750" s="26">
        <v>817.5</v>
      </c>
      <c r="E750" s="26">
        <v>9484.5</v>
      </c>
      <c r="F750" s="25"/>
      <c r="G750" s="25"/>
    </row>
    <row r="751" spans="1:7" ht="78.75" x14ac:dyDescent="0.25">
      <c r="A751" s="18" t="s">
        <v>995</v>
      </c>
      <c r="B751" s="19" t="s">
        <v>996</v>
      </c>
      <c r="C751" s="26">
        <v>789.1</v>
      </c>
      <c r="D751" s="26">
        <v>817.5</v>
      </c>
      <c r="E751" s="26">
        <v>9484.5</v>
      </c>
      <c r="F751" s="25"/>
      <c r="G751" s="25"/>
    </row>
    <row r="752" spans="1:7" ht="78.75" x14ac:dyDescent="0.25">
      <c r="A752" s="16" t="s">
        <v>997</v>
      </c>
      <c r="B752" s="17" t="s">
        <v>996</v>
      </c>
      <c r="C752" s="26">
        <v>789.1</v>
      </c>
      <c r="D752" s="26">
        <v>817.5</v>
      </c>
      <c r="E752" s="26">
        <v>9484.5</v>
      </c>
      <c r="F752" s="25"/>
      <c r="G752" s="25"/>
    </row>
    <row r="753" spans="1:7" ht="63" x14ac:dyDescent="0.25">
      <c r="A753" s="16" t="s">
        <v>1248</v>
      </c>
      <c r="B753" s="17" t="s">
        <v>1249</v>
      </c>
      <c r="C753" s="26">
        <v>15000</v>
      </c>
      <c r="D753" s="26">
        <v>3000</v>
      </c>
      <c r="E753" s="26">
        <v>0</v>
      </c>
      <c r="F753" s="25"/>
      <c r="G753" s="25"/>
    </row>
    <row r="754" spans="1:7" ht="78.75" x14ac:dyDescent="0.25">
      <c r="A754" s="18" t="s">
        <v>1250</v>
      </c>
      <c r="B754" s="19" t="s">
        <v>1251</v>
      </c>
      <c r="C754" s="26">
        <v>15000</v>
      </c>
      <c r="D754" s="26">
        <v>3000</v>
      </c>
      <c r="E754" s="26">
        <v>0</v>
      </c>
      <c r="F754" s="25"/>
      <c r="G754" s="25"/>
    </row>
    <row r="755" spans="1:7" ht="78.75" x14ac:dyDescent="0.25">
      <c r="A755" s="16" t="s">
        <v>1252</v>
      </c>
      <c r="B755" s="17" t="s">
        <v>1251</v>
      </c>
      <c r="C755" s="26">
        <v>15000</v>
      </c>
      <c r="D755" s="26">
        <v>3000</v>
      </c>
      <c r="E755" s="26">
        <v>0</v>
      </c>
      <c r="F755" s="25"/>
      <c r="G755" s="25"/>
    </row>
    <row r="756" spans="1:7" ht="47.25" x14ac:dyDescent="0.25">
      <c r="A756" s="16" t="s">
        <v>998</v>
      </c>
      <c r="B756" s="17" t="s">
        <v>999</v>
      </c>
      <c r="C756" s="26">
        <v>16912.099999999999</v>
      </c>
      <c r="D756" s="26">
        <v>16017.2</v>
      </c>
      <c r="E756" s="26">
        <v>15287.8</v>
      </c>
      <c r="F756" s="25"/>
      <c r="G756" s="25"/>
    </row>
    <row r="757" spans="1:7" ht="47.25" x14ac:dyDescent="0.25">
      <c r="A757" s="18" t="s">
        <v>1000</v>
      </c>
      <c r="B757" s="19" t="s">
        <v>999</v>
      </c>
      <c r="C757" s="26">
        <v>16912.099999999999</v>
      </c>
      <c r="D757" s="26">
        <v>16017.2</v>
      </c>
      <c r="E757" s="26">
        <v>15287.8</v>
      </c>
      <c r="F757" s="25"/>
      <c r="G757" s="25"/>
    </row>
    <row r="758" spans="1:7" ht="47.25" x14ac:dyDescent="0.25">
      <c r="A758" s="16" t="s">
        <v>1161</v>
      </c>
      <c r="B758" s="17" t="s">
        <v>1162</v>
      </c>
      <c r="C758" s="26">
        <v>327144.2</v>
      </c>
      <c r="D758" s="26">
        <v>284854</v>
      </c>
      <c r="E758" s="26">
        <v>308898.3</v>
      </c>
      <c r="F758" s="25"/>
      <c r="G758" s="25"/>
    </row>
    <row r="759" spans="1:7" ht="47.25" x14ac:dyDescent="0.25">
      <c r="A759" s="16" t="s">
        <v>1163</v>
      </c>
      <c r="B759" s="17" t="s">
        <v>1162</v>
      </c>
      <c r="C759" s="26">
        <v>327144.2</v>
      </c>
      <c r="D759" s="26">
        <v>284854</v>
      </c>
      <c r="E759" s="26">
        <v>308898.3</v>
      </c>
      <c r="F759" s="25"/>
      <c r="G759" s="25"/>
    </row>
    <row r="760" spans="1:7" ht="126" x14ac:dyDescent="0.25">
      <c r="A760" s="18" t="s">
        <v>1001</v>
      </c>
      <c r="B760" s="19" t="s">
        <v>1002</v>
      </c>
      <c r="C760" s="26">
        <v>0</v>
      </c>
      <c r="D760" s="26">
        <v>0</v>
      </c>
      <c r="E760" s="26">
        <v>4412.8</v>
      </c>
      <c r="F760" s="25"/>
      <c r="G760" s="25"/>
    </row>
    <row r="761" spans="1:7" ht="157.5" x14ac:dyDescent="0.25">
      <c r="A761" s="16" t="s">
        <v>1003</v>
      </c>
      <c r="B761" s="17" t="s">
        <v>1004</v>
      </c>
      <c r="C761" s="26">
        <v>0</v>
      </c>
      <c r="D761" s="26">
        <v>0</v>
      </c>
      <c r="E761" s="26">
        <v>4412.8</v>
      </c>
      <c r="F761" s="25"/>
      <c r="G761" s="25"/>
    </row>
    <row r="762" spans="1:7" ht="157.5" x14ac:dyDescent="0.25">
      <c r="A762" s="16" t="s">
        <v>1005</v>
      </c>
      <c r="B762" s="17" t="s">
        <v>1004</v>
      </c>
      <c r="C762" s="26">
        <v>0</v>
      </c>
      <c r="D762" s="26">
        <v>0</v>
      </c>
      <c r="E762" s="26">
        <v>4412.8</v>
      </c>
      <c r="F762" s="25"/>
      <c r="G762" s="25"/>
    </row>
    <row r="763" spans="1:7" ht="78.75" x14ac:dyDescent="0.25">
      <c r="A763" s="18" t="s">
        <v>1006</v>
      </c>
      <c r="B763" s="19" t="s">
        <v>1007</v>
      </c>
      <c r="C763" s="26">
        <v>5453.3</v>
      </c>
      <c r="D763" s="26">
        <v>5249.7</v>
      </c>
      <c r="E763" s="26">
        <v>6026.6</v>
      </c>
      <c r="F763" s="25"/>
      <c r="G763" s="25"/>
    </row>
    <row r="764" spans="1:7" ht="94.5" x14ac:dyDescent="0.25">
      <c r="A764" s="16" t="s">
        <v>1008</v>
      </c>
      <c r="B764" s="17" t="s">
        <v>1009</v>
      </c>
      <c r="C764" s="26">
        <v>5453.3</v>
      </c>
      <c r="D764" s="26">
        <v>5249.7</v>
      </c>
      <c r="E764" s="26">
        <v>6026.6</v>
      </c>
      <c r="F764" s="25"/>
      <c r="G764" s="25"/>
    </row>
    <row r="765" spans="1:7" ht="78.75" x14ac:dyDescent="0.25">
      <c r="A765" s="18" t="s">
        <v>1010</v>
      </c>
      <c r="B765" s="19" t="s">
        <v>1009</v>
      </c>
      <c r="C765" s="26">
        <v>5453.3</v>
      </c>
      <c r="D765" s="26">
        <v>5249.7</v>
      </c>
      <c r="E765" s="26">
        <v>6026.6</v>
      </c>
      <c r="F765" s="25"/>
      <c r="G765" s="25"/>
    </row>
    <row r="766" spans="1:7" ht="94.5" x14ac:dyDescent="0.25">
      <c r="A766" s="16" t="s">
        <v>1011</v>
      </c>
      <c r="B766" s="17" t="s">
        <v>1012</v>
      </c>
      <c r="C766" s="26">
        <v>16620.400000000001</v>
      </c>
      <c r="D766" s="26">
        <v>16814.599999999999</v>
      </c>
      <c r="E766" s="26">
        <v>16912</v>
      </c>
      <c r="F766" s="25"/>
      <c r="G766" s="25"/>
    </row>
    <row r="767" spans="1:7" ht="110.25" x14ac:dyDescent="0.25">
      <c r="A767" s="16" t="s">
        <v>1013</v>
      </c>
      <c r="B767" s="17" t="s">
        <v>1014</v>
      </c>
      <c r="C767" s="26">
        <v>16620.400000000001</v>
      </c>
      <c r="D767" s="26">
        <v>16814.599999999999</v>
      </c>
      <c r="E767" s="26">
        <v>16912</v>
      </c>
      <c r="F767" s="25"/>
      <c r="G767" s="25"/>
    </row>
    <row r="768" spans="1:7" ht="94.5" x14ac:dyDescent="0.25">
      <c r="A768" s="18" t="s">
        <v>1015</v>
      </c>
      <c r="B768" s="19" t="s">
        <v>1014</v>
      </c>
      <c r="C768" s="26">
        <v>16620.400000000001</v>
      </c>
      <c r="D768" s="26">
        <v>16814.599999999999</v>
      </c>
      <c r="E768" s="26">
        <v>16912</v>
      </c>
      <c r="F768" s="25"/>
      <c r="G768" s="25"/>
    </row>
    <row r="769" spans="1:7" ht="78.75" x14ac:dyDescent="0.25">
      <c r="A769" s="16" t="s">
        <v>1016</v>
      </c>
      <c r="B769" s="17" t="s">
        <v>1017</v>
      </c>
      <c r="C769" s="26">
        <v>196062.8</v>
      </c>
      <c r="D769" s="26">
        <v>203900.79999999999</v>
      </c>
      <c r="E769" s="26">
        <v>212059.1</v>
      </c>
      <c r="F769" s="25"/>
      <c r="G769" s="25"/>
    </row>
    <row r="770" spans="1:7" ht="94.5" x14ac:dyDescent="0.25">
      <c r="A770" s="16" t="s">
        <v>1018</v>
      </c>
      <c r="B770" s="17" t="s">
        <v>1019</v>
      </c>
      <c r="C770" s="26">
        <v>196062.8</v>
      </c>
      <c r="D770" s="26">
        <v>203900.79999999999</v>
      </c>
      <c r="E770" s="26">
        <v>212059.1</v>
      </c>
      <c r="F770" s="25"/>
      <c r="G770" s="25"/>
    </row>
    <row r="771" spans="1:7" ht="94.5" x14ac:dyDescent="0.25">
      <c r="A771" s="18" t="s">
        <v>1020</v>
      </c>
      <c r="B771" s="19" t="s">
        <v>1019</v>
      </c>
      <c r="C771" s="26">
        <v>196062.8</v>
      </c>
      <c r="D771" s="26">
        <v>203900.79999999999</v>
      </c>
      <c r="E771" s="26">
        <v>212059.1</v>
      </c>
      <c r="F771" s="25"/>
      <c r="G771" s="25"/>
    </row>
    <row r="772" spans="1:7" ht="126" x14ac:dyDescent="0.25">
      <c r="A772" s="16" t="s">
        <v>1021</v>
      </c>
      <c r="B772" s="17" t="s">
        <v>1022</v>
      </c>
      <c r="C772" s="26">
        <v>169.7</v>
      </c>
      <c r="D772" s="26">
        <v>176</v>
      </c>
      <c r="E772" s="26">
        <v>182.6</v>
      </c>
      <c r="F772" s="25"/>
      <c r="G772" s="25"/>
    </row>
    <row r="773" spans="1:7" ht="126" x14ac:dyDescent="0.25">
      <c r="A773" s="18" t="s">
        <v>1023</v>
      </c>
      <c r="B773" s="19" t="s">
        <v>1024</v>
      </c>
      <c r="C773" s="26">
        <v>169.7</v>
      </c>
      <c r="D773" s="26">
        <v>176</v>
      </c>
      <c r="E773" s="26">
        <v>182.6</v>
      </c>
      <c r="F773" s="25"/>
      <c r="G773" s="25"/>
    </row>
    <row r="774" spans="1:7" ht="126" x14ac:dyDescent="0.25">
      <c r="A774" s="18" t="s">
        <v>1025</v>
      </c>
      <c r="B774" s="19" t="s">
        <v>1024</v>
      </c>
      <c r="C774" s="26">
        <v>169.7</v>
      </c>
      <c r="D774" s="26">
        <v>176</v>
      </c>
      <c r="E774" s="26">
        <v>182.6</v>
      </c>
      <c r="F774" s="25"/>
      <c r="G774" s="25"/>
    </row>
    <row r="775" spans="1:7" ht="47.25" x14ac:dyDescent="0.25">
      <c r="A775" s="16" t="s">
        <v>1026</v>
      </c>
      <c r="B775" s="17" t="s">
        <v>1027</v>
      </c>
      <c r="C775" s="26">
        <v>1244749.8999999999</v>
      </c>
      <c r="D775" s="26">
        <v>1287602.2</v>
      </c>
      <c r="E775" s="26">
        <v>1251401.8999999999</v>
      </c>
      <c r="F775" s="25"/>
      <c r="G775" s="25"/>
    </row>
    <row r="776" spans="1:7" ht="47.25" x14ac:dyDescent="0.25">
      <c r="A776" s="16" t="s">
        <v>1028</v>
      </c>
      <c r="B776" s="17" t="s">
        <v>1029</v>
      </c>
      <c r="C776" s="26">
        <v>1244749.8999999999</v>
      </c>
      <c r="D776" s="26">
        <v>1287602.2</v>
      </c>
      <c r="E776" s="26">
        <v>1251401.8999999999</v>
      </c>
      <c r="F776" s="25"/>
      <c r="G776" s="25"/>
    </row>
    <row r="777" spans="1:7" ht="47.25" x14ac:dyDescent="0.25">
      <c r="A777" s="18" t="s">
        <v>1030</v>
      </c>
      <c r="B777" s="19" t="s">
        <v>1029</v>
      </c>
      <c r="C777" s="26">
        <v>1244749.8999999999</v>
      </c>
      <c r="D777" s="26">
        <v>1287602.2</v>
      </c>
      <c r="E777" s="26">
        <v>1251401.8999999999</v>
      </c>
      <c r="F777" s="25"/>
      <c r="G777" s="25"/>
    </row>
    <row r="778" spans="1:7" ht="78.75" x14ac:dyDescent="0.25">
      <c r="A778" s="16" t="s">
        <v>1031</v>
      </c>
      <c r="B778" s="17" t="s">
        <v>1253</v>
      </c>
      <c r="C778" s="26">
        <v>913755.5</v>
      </c>
      <c r="D778" s="26">
        <v>969259.3</v>
      </c>
      <c r="E778" s="26">
        <v>1027195.3</v>
      </c>
      <c r="F778" s="25"/>
      <c r="G778" s="25"/>
    </row>
    <row r="779" spans="1:7" ht="78.75" x14ac:dyDescent="0.25">
      <c r="A779" s="16" t="s">
        <v>1032</v>
      </c>
      <c r="B779" s="17" t="s">
        <v>1253</v>
      </c>
      <c r="C779" s="26">
        <v>913755.5</v>
      </c>
      <c r="D779" s="26">
        <v>969259.3</v>
      </c>
      <c r="E779" s="26">
        <v>1027195.3</v>
      </c>
      <c r="F779" s="25"/>
      <c r="G779" s="25"/>
    </row>
    <row r="780" spans="1:7" ht="47.25" x14ac:dyDescent="0.25">
      <c r="A780" s="18" t="s">
        <v>1033</v>
      </c>
      <c r="B780" s="19" t="s">
        <v>1034</v>
      </c>
      <c r="C780" s="26">
        <v>110758.39999999999</v>
      </c>
      <c r="D780" s="26">
        <v>110940.7</v>
      </c>
      <c r="E780" s="26">
        <v>118144.2</v>
      </c>
      <c r="F780" s="25"/>
      <c r="G780" s="25"/>
    </row>
    <row r="781" spans="1:7" ht="47.25" x14ac:dyDescent="0.25">
      <c r="A781" s="16" t="s">
        <v>1035</v>
      </c>
      <c r="B781" s="17" t="s">
        <v>1036</v>
      </c>
      <c r="C781" s="26">
        <v>110758.39999999999</v>
      </c>
      <c r="D781" s="26">
        <v>110940.7</v>
      </c>
      <c r="E781" s="26">
        <v>118144.2</v>
      </c>
      <c r="F781" s="25"/>
      <c r="G781" s="25"/>
    </row>
    <row r="782" spans="1:7" ht="47.25" x14ac:dyDescent="0.25">
      <c r="A782" s="16" t="s">
        <v>1037</v>
      </c>
      <c r="B782" s="17" t="s">
        <v>1036</v>
      </c>
      <c r="C782" s="26">
        <v>110758.39999999999</v>
      </c>
      <c r="D782" s="26">
        <v>110940.7</v>
      </c>
      <c r="E782" s="26">
        <v>118144.2</v>
      </c>
      <c r="F782" s="25"/>
      <c r="G782" s="25"/>
    </row>
    <row r="783" spans="1:7" ht="31.5" x14ac:dyDescent="0.25">
      <c r="A783" s="18" t="s">
        <v>1038</v>
      </c>
      <c r="B783" s="19" t="s">
        <v>1039</v>
      </c>
      <c r="C783" s="26">
        <v>44498.1</v>
      </c>
      <c r="D783" s="26">
        <v>40147.599999999999</v>
      </c>
      <c r="E783" s="26">
        <v>34359.199999999997</v>
      </c>
      <c r="F783" s="25"/>
      <c r="G783" s="25"/>
    </row>
    <row r="784" spans="1:7" ht="47.25" x14ac:dyDescent="0.25">
      <c r="A784" s="16" t="s">
        <v>1040</v>
      </c>
      <c r="B784" s="17" t="s">
        <v>1041</v>
      </c>
      <c r="C784" s="26">
        <v>44498.1</v>
      </c>
      <c r="D784" s="26">
        <v>40147.599999999999</v>
      </c>
      <c r="E784" s="26">
        <v>34359.199999999997</v>
      </c>
      <c r="F784" s="25"/>
      <c r="G784" s="25"/>
    </row>
    <row r="785" spans="1:7" ht="47.25" x14ac:dyDescent="0.25">
      <c r="A785" s="16" t="s">
        <v>1042</v>
      </c>
      <c r="B785" s="17" t="s">
        <v>1041</v>
      </c>
      <c r="C785" s="26">
        <v>44498.1</v>
      </c>
      <c r="D785" s="26">
        <v>40147.599999999999</v>
      </c>
      <c r="E785" s="26">
        <v>34359.199999999997</v>
      </c>
      <c r="F785" s="25"/>
      <c r="G785" s="25"/>
    </row>
    <row r="786" spans="1:7" ht="31.5" x14ac:dyDescent="0.25">
      <c r="A786" s="18" t="s">
        <v>1043</v>
      </c>
      <c r="B786" s="19" t="s">
        <v>1044</v>
      </c>
      <c r="C786" s="26">
        <v>696.5</v>
      </c>
      <c r="D786" s="26">
        <v>696.5</v>
      </c>
      <c r="E786" s="26">
        <v>696.5</v>
      </c>
      <c r="F786" s="25"/>
      <c r="G786" s="25"/>
    </row>
    <row r="787" spans="1:7" ht="47.25" x14ac:dyDescent="0.25">
      <c r="A787" s="16" t="s">
        <v>1045</v>
      </c>
      <c r="B787" s="17" t="s">
        <v>1046</v>
      </c>
      <c r="C787" s="26">
        <v>696.5</v>
      </c>
      <c r="D787" s="26">
        <v>696.5</v>
      </c>
      <c r="E787" s="26">
        <v>696.5</v>
      </c>
      <c r="F787" s="25"/>
      <c r="G787" s="25"/>
    </row>
    <row r="788" spans="1:7" ht="47.25" x14ac:dyDescent="0.25">
      <c r="A788" s="16" t="s">
        <v>1047</v>
      </c>
      <c r="B788" s="17" t="s">
        <v>1046</v>
      </c>
      <c r="C788" s="26">
        <v>696.5</v>
      </c>
      <c r="D788" s="26">
        <v>696.5</v>
      </c>
      <c r="E788" s="26">
        <v>696.5</v>
      </c>
      <c r="F788" s="25"/>
      <c r="G788" s="25"/>
    </row>
    <row r="789" spans="1:7" ht="94.5" x14ac:dyDescent="0.25">
      <c r="A789" s="18" t="s">
        <v>1048</v>
      </c>
      <c r="B789" s="19" t="s">
        <v>1049</v>
      </c>
      <c r="C789" s="26">
        <v>56046.2</v>
      </c>
      <c r="D789" s="26">
        <v>50873.4</v>
      </c>
      <c r="E789" s="26">
        <v>56132.7</v>
      </c>
      <c r="F789" s="25"/>
      <c r="G789" s="25"/>
    </row>
    <row r="790" spans="1:7" ht="110.25" x14ac:dyDescent="0.25">
      <c r="A790" s="16" t="s">
        <v>1050</v>
      </c>
      <c r="B790" s="17" t="s">
        <v>1051</v>
      </c>
      <c r="C790" s="26">
        <v>56046.2</v>
      </c>
      <c r="D790" s="26">
        <v>50873.4</v>
      </c>
      <c r="E790" s="26">
        <v>56132.7</v>
      </c>
      <c r="F790" s="25"/>
      <c r="G790" s="25"/>
    </row>
    <row r="791" spans="1:7" ht="110.25" x14ac:dyDescent="0.25">
      <c r="A791" s="16" t="s">
        <v>1052</v>
      </c>
      <c r="B791" s="17" t="s">
        <v>1051</v>
      </c>
      <c r="C791" s="26">
        <v>56046.2</v>
      </c>
      <c r="D791" s="26">
        <v>50873.4</v>
      </c>
      <c r="E791" s="26">
        <v>56132.7</v>
      </c>
      <c r="F791" s="25"/>
      <c r="G791" s="25"/>
    </row>
    <row r="792" spans="1:7" ht="126" x14ac:dyDescent="0.25">
      <c r="A792" s="18" t="s">
        <v>1164</v>
      </c>
      <c r="B792" s="20" t="s">
        <v>1165</v>
      </c>
      <c r="C792" s="26">
        <v>1110234.6000000001</v>
      </c>
      <c r="D792" s="26">
        <v>1153310.6000000001</v>
      </c>
      <c r="E792" s="26">
        <v>1199843.1000000001</v>
      </c>
      <c r="F792" s="25"/>
      <c r="G792" s="25"/>
    </row>
    <row r="793" spans="1:7" ht="157.5" x14ac:dyDescent="0.25">
      <c r="A793" s="16" t="s">
        <v>1166</v>
      </c>
      <c r="B793" s="17" t="s">
        <v>1167</v>
      </c>
      <c r="C793" s="24">
        <v>1110234.6000000001</v>
      </c>
      <c r="D793" s="24">
        <v>1153310.6000000001</v>
      </c>
      <c r="E793" s="24">
        <v>1199843.1000000001</v>
      </c>
      <c r="F793" s="25"/>
      <c r="G793" s="25"/>
    </row>
    <row r="794" spans="1:7" ht="141.75" x14ac:dyDescent="0.25">
      <c r="A794" s="19" t="s">
        <v>1168</v>
      </c>
      <c r="B794" s="19" t="s">
        <v>1167</v>
      </c>
      <c r="C794" s="26">
        <v>1110234.6000000001</v>
      </c>
      <c r="D794" s="26">
        <v>1153310.6000000001</v>
      </c>
      <c r="E794" s="26">
        <v>1199843.1000000001</v>
      </c>
      <c r="F794" s="25"/>
      <c r="G794" s="25"/>
    </row>
    <row r="795" spans="1:7" ht="31.5" x14ac:dyDescent="0.25">
      <c r="A795" s="19" t="s">
        <v>1169</v>
      </c>
      <c r="B795" s="19" t="s">
        <v>1170</v>
      </c>
      <c r="C795" s="26">
        <v>284316.59999999998</v>
      </c>
      <c r="D795" s="26">
        <v>297308.79999999999</v>
      </c>
      <c r="E795" s="26">
        <v>307839.8</v>
      </c>
      <c r="F795" s="25"/>
      <c r="G795" s="25"/>
    </row>
    <row r="796" spans="1:7" s="21" customFormat="1" ht="31.5" x14ac:dyDescent="0.2">
      <c r="A796" s="17" t="s">
        <v>1171</v>
      </c>
      <c r="B796" s="17" t="s">
        <v>1170</v>
      </c>
      <c r="C796" s="24">
        <v>284316.59999999998</v>
      </c>
      <c r="D796" s="24">
        <v>297308.79999999999</v>
      </c>
      <c r="E796" s="24">
        <v>307839.8</v>
      </c>
      <c r="F796" s="27"/>
      <c r="G796" s="27"/>
    </row>
    <row r="797" spans="1:7" ht="15.75" x14ac:dyDescent="0.25">
      <c r="A797" s="19" t="s">
        <v>1053</v>
      </c>
      <c r="B797" s="19" t="s">
        <v>1054</v>
      </c>
      <c r="C797" s="26">
        <v>2319866.5410000002</v>
      </c>
      <c r="D797" s="26">
        <v>2208820.7000000002</v>
      </c>
      <c r="E797" s="26">
        <v>2219587.7999999998</v>
      </c>
      <c r="F797" s="25"/>
      <c r="G797" s="25"/>
    </row>
    <row r="798" spans="1:7" ht="78.75" x14ac:dyDescent="0.25">
      <c r="A798" s="19" t="s">
        <v>1055</v>
      </c>
      <c r="B798" s="19" t="s">
        <v>1056</v>
      </c>
      <c r="C798" s="26">
        <v>50610.1</v>
      </c>
      <c r="D798" s="26">
        <v>50610.1</v>
      </c>
      <c r="E798" s="26">
        <v>50610.1</v>
      </c>
      <c r="F798" s="25"/>
      <c r="G798" s="25"/>
    </row>
    <row r="799" spans="1:7" s="21" customFormat="1" ht="78.75" x14ac:dyDescent="0.2">
      <c r="A799" s="17" t="s">
        <v>1057</v>
      </c>
      <c r="B799" s="17" t="s">
        <v>1056</v>
      </c>
      <c r="C799" s="24">
        <v>50610.1</v>
      </c>
      <c r="D799" s="24">
        <v>50610.1</v>
      </c>
      <c r="E799" s="24">
        <v>50610.1</v>
      </c>
      <c r="F799" s="27"/>
      <c r="G799" s="27"/>
    </row>
    <row r="800" spans="1:7" s="21" customFormat="1" ht="78.75" x14ac:dyDescent="0.2">
      <c r="A800" s="17" t="s">
        <v>1058</v>
      </c>
      <c r="B800" s="17" t="s">
        <v>1059</v>
      </c>
      <c r="C800" s="24">
        <v>11477.8</v>
      </c>
      <c r="D800" s="24">
        <v>11477.8</v>
      </c>
      <c r="E800" s="24">
        <v>11477.8</v>
      </c>
      <c r="F800" s="27"/>
      <c r="G800" s="27"/>
    </row>
    <row r="801" spans="1:7" ht="78.75" x14ac:dyDescent="0.25">
      <c r="A801" s="19" t="s">
        <v>1172</v>
      </c>
      <c r="B801" s="19" t="s">
        <v>1059</v>
      </c>
      <c r="C801" s="26">
        <v>4439.5</v>
      </c>
      <c r="D801" s="26">
        <v>4439.5</v>
      </c>
      <c r="E801" s="26">
        <v>4439.5</v>
      </c>
      <c r="F801" s="25"/>
      <c r="G801" s="25"/>
    </row>
    <row r="802" spans="1:7" s="21" customFormat="1" ht="78.75" x14ac:dyDescent="0.2">
      <c r="A802" s="17" t="s">
        <v>1060</v>
      </c>
      <c r="B802" s="17" t="s">
        <v>1059</v>
      </c>
      <c r="C802" s="24">
        <v>7038.3</v>
      </c>
      <c r="D802" s="24">
        <v>7038.3</v>
      </c>
      <c r="E802" s="24">
        <v>7038.3</v>
      </c>
      <c r="F802" s="27"/>
      <c r="G802" s="27"/>
    </row>
    <row r="803" spans="1:7" ht="47.25" x14ac:dyDescent="0.25">
      <c r="A803" s="19" t="s">
        <v>1173</v>
      </c>
      <c r="B803" s="19" t="s">
        <v>1174</v>
      </c>
      <c r="C803" s="26">
        <v>281676.7</v>
      </c>
      <c r="D803" s="26">
        <v>281676.7</v>
      </c>
      <c r="E803" s="26">
        <v>281676.7</v>
      </c>
      <c r="F803" s="25"/>
      <c r="G803" s="25"/>
    </row>
    <row r="804" spans="1:7" s="21" customFormat="1" ht="63" x14ac:dyDescent="0.2">
      <c r="A804" s="17" t="s">
        <v>1175</v>
      </c>
      <c r="B804" s="17" t="s">
        <v>1176</v>
      </c>
      <c r="C804" s="24">
        <v>281676.7</v>
      </c>
      <c r="D804" s="24">
        <v>281676.7</v>
      </c>
      <c r="E804" s="24">
        <v>281676.7</v>
      </c>
      <c r="F804" s="27"/>
      <c r="G804" s="27"/>
    </row>
    <row r="805" spans="1:7" s="21" customFormat="1" ht="63" x14ac:dyDescent="0.2">
      <c r="A805" s="17" t="s">
        <v>1177</v>
      </c>
      <c r="B805" s="17" t="s">
        <v>1176</v>
      </c>
      <c r="C805" s="24">
        <v>281676.7</v>
      </c>
      <c r="D805" s="24">
        <v>281676.7</v>
      </c>
      <c r="E805" s="24">
        <v>281676.7</v>
      </c>
      <c r="F805" s="27"/>
      <c r="G805" s="27"/>
    </row>
    <row r="806" spans="1:7" ht="78.75" x14ac:dyDescent="0.25">
      <c r="A806" s="19" t="s">
        <v>1354</v>
      </c>
      <c r="B806" s="19" t="s">
        <v>1383</v>
      </c>
      <c r="C806" s="26">
        <v>8183.7</v>
      </c>
      <c r="D806" s="26">
        <v>0</v>
      </c>
      <c r="E806" s="26">
        <v>0</v>
      </c>
      <c r="F806" s="25"/>
      <c r="G806" s="25"/>
    </row>
    <row r="807" spans="1:7" s="21" customFormat="1" ht="78.75" x14ac:dyDescent="0.2">
      <c r="A807" s="17" t="s">
        <v>1355</v>
      </c>
      <c r="B807" s="17" t="s">
        <v>1383</v>
      </c>
      <c r="C807" s="24">
        <v>8183.7</v>
      </c>
      <c r="D807" s="24">
        <v>0</v>
      </c>
      <c r="E807" s="24">
        <v>0</v>
      </c>
      <c r="F807" s="27"/>
      <c r="G807" s="27"/>
    </row>
    <row r="808" spans="1:7" s="21" customFormat="1" ht="94.5" x14ac:dyDescent="0.2">
      <c r="A808" s="17" t="s">
        <v>1356</v>
      </c>
      <c r="B808" s="17" t="s">
        <v>1384</v>
      </c>
      <c r="C808" s="24">
        <v>7384.7</v>
      </c>
      <c r="D808" s="24">
        <v>0</v>
      </c>
      <c r="E808" s="24">
        <v>0</v>
      </c>
      <c r="F808" s="27"/>
      <c r="G808" s="27"/>
    </row>
    <row r="809" spans="1:7" ht="78.75" x14ac:dyDescent="0.25">
      <c r="A809" s="19" t="s">
        <v>1357</v>
      </c>
      <c r="B809" s="19" t="s">
        <v>1384</v>
      </c>
      <c r="C809" s="26">
        <v>7384.7</v>
      </c>
      <c r="D809" s="26">
        <v>0</v>
      </c>
      <c r="E809" s="26">
        <v>0</v>
      </c>
      <c r="F809" s="25"/>
      <c r="G809" s="25"/>
    </row>
    <row r="810" spans="1:7" s="21" customFormat="1" ht="267.75" x14ac:dyDescent="0.2">
      <c r="A810" s="17" t="s">
        <v>1358</v>
      </c>
      <c r="B810" s="17" t="s">
        <v>1385</v>
      </c>
      <c r="C810" s="24">
        <v>8236.1</v>
      </c>
      <c r="D810" s="24">
        <v>0</v>
      </c>
      <c r="E810" s="24">
        <v>0</v>
      </c>
      <c r="F810" s="27"/>
      <c r="G810" s="27"/>
    </row>
    <row r="811" spans="1:7" s="21" customFormat="1" ht="283.5" x14ac:dyDescent="0.2">
      <c r="A811" s="17" t="s">
        <v>1359</v>
      </c>
      <c r="B811" s="17" t="s">
        <v>1386</v>
      </c>
      <c r="C811" s="24">
        <v>8236.1</v>
      </c>
      <c r="D811" s="24">
        <v>0</v>
      </c>
      <c r="E811" s="24">
        <v>0</v>
      </c>
      <c r="F811" s="27"/>
      <c r="G811" s="27"/>
    </row>
    <row r="812" spans="1:7" ht="267.75" x14ac:dyDescent="0.25">
      <c r="A812" s="19" t="s">
        <v>1360</v>
      </c>
      <c r="B812" s="19" t="s">
        <v>1386</v>
      </c>
      <c r="C812" s="26">
        <v>8236.1</v>
      </c>
      <c r="D812" s="26">
        <v>0</v>
      </c>
      <c r="E812" s="26">
        <v>0</v>
      </c>
      <c r="F812" s="25"/>
      <c r="G812" s="25"/>
    </row>
    <row r="813" spans="1:7" s="21" customFormat="1" ht="78.75" x14ac:dyDescent="0.2">
      <c r="A813" s="17" t="s">
        <v>1254</v>
      </c>
      <c r="B813" s="17" t="s">
        <v>1255</v>
      </c>
      <c r="C813" s="24">
        <v>766.44100000000003</v>
      </c>
      <c r="D813" s="24">
        <v>0</v>
      </c>
      <c r="E813" s="24">
        <v>0</v>
      </c>
      <c r="F813" s="27"/>
      <c r="G813" s="27"/>
    </row>
    <row r="814" spans="1:7" s="21" customFormat="1" ht="78.75" x14ac:dyDescent="0.2">
      <c r="A814" s="17" t="s">
        <v>1256</v>
      </c>
      <c r="B814" s="17" t="s">
        <v>1255</v>
      </c>
      <c r="C814" s="24">
        <v>766.44100000000003</v>
      </c>
      <c r="D814" s="24">
        <v>0</v>
      </c>
      <c r="E814" s="24">
        <v>0</v>
      </c>
      <c r="F814" s="27"/>
      <c r="G814" s="27"/>
    </row>
    <row r="815" spans="1:7" ht="157.5" x14ac:dyDescent="0.25">
      <c r="A815" s="19" t="s">
        <v>1061</v>
      </c>
      <c r="B815" s="19" t="s">
        <v>1062</v>
      </c>
      <c r="C815" s="26">
        <v>1676705.2</v>
      </c>
      <c r="D815" s="26">
        <v>1694329.1</v>
      </c>
      <c r="E815" s="26">
        <v>1703703.5</v>
      </c>
      <c r="F815" s="25"/>
      <c r="G815" s="25"/>
    </row>
    <row r="816" spans="1:7" s="21" customFormat="1" ht="173.25" x14ac:dyDescent="0.2">
      <c r="A816" s="17" t="s">
        <v>1063</v>
      </c>
      <c r="B816" s="17" t="s">
        <v>1064</v>
      </c>
      <c r="C816" s="24">
        <v>1676705.2</v>
      </c>
      <c r="D816" s="24">
        <v>1694329.1</v>
      </c>
      <c r="E816" s="24">
        <v>1703703.5</v>
      </c>
      <c r="F816" s="27"/>
      <c r="G816" s="27"/>
    </row>
    <row r="817" spans="1:7" s="21" customFormat="1" ht="173.25" x14ac:dyDescent="0.2">
      <c r="A817" s="17" t="s">
        <v>1065</v>
      </c>
      <c r="B817" s="17" t="s">
        <v>1064</v>
      </c>
      <c r="C817" s="24">
        <v>1676705.2</v>
      </c>
      <c r="D817" s="24">
        <v>1694329.1</v>
      </c>
      <c r="E817" s="24">
        <v>1703703.5</v>
      </c>
      <c r="F817" s="27"/>
      <c r="G817" s="27"/>
    </row>
    <row r="818" spans="1:7" ht="189" x14ac:dyDescent="0.25">
      <c r="A818" s="19" t="s">
        <v>1066</v>
      </c>
      <c r="B818" s="19" t="s">
        <v>1067</v>
      </c>
      <c r="C818" s="26">
        <v>160489.70000000001</v>
      </c>
      <c r="D818" s="26">
        <v>164052</v>
      </c>
      <c r="E818" s="26">
        <v>165458.20000000001</v>
      </c>
      <c r="F818" s="25"/>
      <c r="G818" s="25"/>
    </row>
    <row r="819" spans="1:7" s="21" customFormat="1" ht="204.75" x14ac:dyDescent="0.2">
      <c r="A819" s="17" t="s">
        <v>1068</v>
      </c>
      <c r="B819" s="17" t="s">
        <v>1069</v>
      </c>
      <c r="C819" s="24">
        <v>160489.70000000001</v>
      </c>
      <c r="D819" s="24">
        <v>164052</v>
      </c>
      <c r="E819" s="24">
        <v>165458.20000000001</v>
      </c>
      <c r="F819" s="27"/>
      <c r="G819" s="27"/>
    </row>
    <row r="820" spans="1:7" s="21" customFormat="1" ht="204.75" x14ac:dyDescent="0.2">
      <c r="A820" s="17" t="s">
        <v>1070</v>
      </c>
      <c r="B820" s="17" t="s">
        <v>1069</v>
      </c>
      <c r="C820" s="24">
        <v>160489.70000000001</v>
      </c>
      <c r="D820" s="24">
        <v>164052</v>
      </c>
      <c r="E820" s="24">
        <v>165458.20000000001</v>
      </c>
      <c r="F820" s="27"/>
      <c r="G820" s="27"/>
    </row>
    <row r="821" spans="1:7" ht="94.5" x14ac:dyDescent="0.25">
      <c r="A821" s="19" t="s">
        <v>1071</v>
      </c>
      <c r="B821" s="19" t="s">
        <v>1072</v>
      </c>
      <c r="C821" s="26">
        <v>31.1</v>
      </c>
      <c r="D821" s="26">
        <v>31.1</v>
      </c>
      <c r="E821" s="26">
        <v>31.1</v>
      </c>
      <c r="F821" s="25"/>
      <c r="G821" s="25"/>
    </row>
    <row r="822" spans="1:7" s="21" customFormat="1" ht="110.25" x14ac:dyDescent="0.2">
      <c r="A822" s="17" t="s">
        <v>1073</v>
      </c>
      <c r="B822" s="17" t="s">
        <v>1074</v>
      </c>
      <c r="C822" s="24">
        <v>31.1</v>
      </c>
      <c r="D822" s="24">
        <v>31.1</v>
      </c>
      <c r="E822" s="24">
        <v>31.1</v>
      </c>
      <c r="F822" s="27"/>
      <c r="G822" s="27"/>
    </row>
    <row r="823" spans="1:7" ht="110.25" x14ac:dyDescent="0.25">
      <c r="A823" s="19" t="s">
        <v>1075</v>
      </c>
      <c r="B823" s="19" t="s">
        <v>1074</v>
      </c>
      <c r="C823" s="26">
        <v>31.1</v>
      </c>
      <c r="D823" s="26">
        <v>31.1</v>
      </c>
      <c r="E823" s="26">
        <v>31.1</v>
      </c>
      <c r="F823" s="25"/>
      <c r="G823" s="25"/>
    </row>
    <row r="824" spans="1:7" ht="94.5" x14ac:dyDescent="0.25">
      <c r="A824" s="19" t="s">
        <v>1076</v>
      </c>
      <c r="B824" s="19" t="s">
        <v>1077</v>
      </c>
      <c r="C824" s="26">
        <v>497.9</v>
      </c>
      <c r="D824" s="26">
        <v>501.6</v>
      </c>
      <c r="E824" s="26">
        <v>488.1</v>
      </c>
      <c r="F824" s="25"/>
      <c r="G824" s="25"/>
    </row>
    <row r="825" spans="1:7" s="21" customFormat="1" ht="110.25" x14ac:dyDescent="0.2">
      <c r="A825" s="17" t="s">
        <v>1078</v>
      </c>
      <c r="B825" s="17" t="s">
        <v>1079</v>
      </c>
      <c r="C825" s="24">
        <v>497.9</v>
      </c>
      <c r="D825" s="24">
        <v>501.6</v>
      </c>
      <c r="E825" s="24">
        <v>488.1</v>
      </c>
      <c r="F825" s="27"/>
      <c r="G825" s="27"/>
    </row>
    <row r="826" spans="1:7" ht="94.5" x14ac:dyDescent="0.25">
      <c r="A826" s="19" t="s">
        <v>1080</v>
      </c>
      <c r="B826" s="19" t="s">
        <v>1079</v>
      </c>
      <c r="C826" s="24">
        <v>497.9</v>
      </c>
      <c r="D826" s="24">
        <v>501.6</v>
      </c>
      <c r="E826" s="24">
        <v>488.1</v>
      </c>
      <c r="F826" s="25"/>
      <c r="G826" s="25"/>
    </row>
    <row r="827" spans="1:7" ht="63" x14ac:dyDescent="0.25">
      <c r="A827" s="19" t="s">
        <v>1081</v>
      </c>
      <c r="B827" s="19" t="s">
        <v>1082</v>
      </c>
      <c r="C827" s="26">
        <v>6142.3</v>
      </c>
      <c r="D827" s="26">
        <v>6142.3</v>
      </c>
      <c r="E827" s="26">
        <v>6142.3</v>
      </c>
      <c r="F827" s="25"/>
      <c r="G827" s="25"/>
    </row>
    <row r="828" spans="1:7" ht="78.75" x14ac:dyDescent="0.25">
      <c r="A828" s="19" t="s">
        <v>1083</v>
      </c>
      <c r="B828" s="19" t="s">
        <v>1084</v>
      </c>
      <c r="C828" s="26">
        <v>6142.3</v>
      </c>
      <c r="D828" s="26">
        <v>6142.3</v>
      </c>
      <c r="E828" s="26">
        <v>6142.3</v>
      </c>
      <c r="F828" s="25"/>
      <c r="G828" s="25"/>
    </row>
    <row r="829" spans="1:7" s="21" customFormat="1" ht="78.75" x14ac:dyDescent="0.2">
      <c r="A829" s="17" t="s">
        <v>1085</v>
      </c>
      <c r="B829" s="17" t="s">
        <v>1084</v>
      </c>
      <c r="C829" s="24">
        <v>6142.3</v>
      </c>
      <c r="D829" s="24">
        <v>6142.3</v>
      </c>
      <c r="E829" s="24">
        <v>6142.3</v>
      </c>
      <c r="F829" s="27"/>
      <c r="G829" s="27"/>
    </row>
    <row r="830" spans="1:7" s="21" customFormat="1" ht="47.25" x14ac:dyDescent="0.2">
      <c r="A830" s="17" t="s">
        <v>1257</v>
      </c>
      <c r="B830" s="17" t="s">
        <v>1258</v>
      </c>
      <c r="C830" s="24">
        <v>18438.099999999999</v>
      </c>
      <c r="D830" s="24">
        <v>0</v>
      </c>
      <c r="E830" s="24">
        <v>0</v>
      </c>
      <c r="F830" s="27"/>
      <c r="G830" s="27"/>
    </row>
    <row r="831" spans="1:7" s="21" customFormat="1" ht="63" x14ac:dyDescent="0.2">
      <c r="A831" s="17" t="s">
        <v>1259</v>
      </c>
      <c r="B831" s="17" t="s">
        <v>1260</v>
      </c>
      <c r="C831" s="24">
        <v>18438.099999999999</v>
      </c>
      <c r="D831" s="24">
        <v>0</v>
      </c>
      <c r="E831" s="24">
        <v>0</v>
      </c>
      <c r="F831" s="27"/>
      <c r="G831" s="27"/>
    </row>
    <row r="832" spans="1:7" ht="63" x14ac:dyDescent="0.25">
      <c r="A832" s="19" t="s">
        <v>1261</v>
      </c>
      <c r="B832" s="19" t="s">
        <v>1260</v>
      </c>
      <c r="C832" s="26">
        <v>18438.099999999999</v>
      </c>
      <c r="D832" s="26">
        <v>0</v>
      </c>
      <c r="E832" s="26">
        <v>0</v>
      </c>
      <c r="F832" s="25"/>
      <c r="G832" s="25"/>
    </row>
    <row r="833" spans="1:7" ht="31.5" x14ac:dyDescent="0.25">
      <c r="A833" s="19" t="s">
        <v>1262</v>
      </c>
      <c r="B833" s="19" t="s">
        <v>1263</v>
      </c>
      <c r="C833" s="26">
        <v>89226.7</v>
      </c>
      <c r="D833" s="26">
        <v>0</v>
      </c>
      <c r="E833" s="26">
        <v>0</v>
      </c>
      <c r="F833" s="25"/>
      <c r="G833" s="25"/>
    </row>
    <row r="834" spans="1:7" ht="31.5" x14ac:dyDescent="0.25">
      <c r="A834" s="19" t="s">
        <v>1264</v>
      </c>
      <c r="B834" s="19" t="s">
        <v>1265</v>
      </c>
      <c r="C834" s="26">
        <v>89226.7</v>
      </c>
      <c r="D834" s="26">
        <v>0</v>
      </c>
      <c r="E834" s="26">
        <v>0</v>
      </c>
      <c r="F834" s="25"/>
      <c r="G834" s="25"/>
    </row>
    <row r="835" spans="1:7" ht="31.5" x14ac:dyDescent="0.25">
      <c r="A835" s="19" t="s">
        <v>1266</v>
      </c>
      <c r="B835" s="19" t="s">
        <v>1265</v>
      </c>
      <c r="C835" s="26">
        <v>89226.7</v>
      </c>
      <c r="D835" s="26">
        <v>0</v>
      </c>
      <c r="E835" s="26">
        <v>0</v>
      </c>
      <c r="F835" s="25"/>
      <c r="G835" s="25"/>
    </row>
    <row r="836" spans="1:7" ht="47.25" x14ac:dyDescent="0.25">
      <c r="A836" s="17" t="s">
        <v>1267</v>
      </c>
      <c r="B836" s="17" t="s">
        <v>1268</v>
      </c>
      <c r="C836" s="24">
        <v>60409.571309999999</v>
      </c>
      <c r="D836" s="24">
        <v>0</v>
      </c>
      <c r="E836" s="24">
        <v>0</v>
      </c>
      <c r="F836" s="25"/>
      <c r="G836" s="25"/>
    </row>
    <row r="837" spans="1:7" ht="47.25" x14ac:dyDescent="0.25">
      <c r="A837" s="19" t="s">
        <v>1269</v>
      </c>
      <c r="B837" s="19" t="s">
        <v>1270</v>
      </c>
      <c r="C837" s="26">
        <v>60409.571309999999</v>
      </c>
      <c r="D837" s="26">
        <v>0</v>
      </c>
      <c r="E837" s="26">
        <v>0</v>
      </c>
      <c r="F837" s="25"/>
      <c r="G837" s="25"/>
    </row>
    <row r="838" spans="1:7" ht="126" x14ac:dyDescent="0.25">
      <c r="A838" s="19" t="s">
        <v>1361</v>
      </c>
      <c r="B838" s="19" t="s">
        <v>1387</v>
      </c>
      <c r="C838" s="26">
        <v>22345.04031</v>
      </c>
      <c r="D838" s="26">
        <v>0</v>
      </c>
      <c r="E838" s="26">
        <v>0</v>
      </c>
      <c r="F838" s="25"/>
      <c r="G838" s="25"/>
    </row>
    <row r="839" spans="1:7" ht="126" x14ac:dyDescent="0.25">
      <c r="A839" s="19" t="s">
        <v>1362</v>
      </c>
      <c r="B839" s="19" t="s">
        <v>1387</v>
      </c>
      <c r="C839" s="26">
        <v>22345.04031</v>
      </c>
      <c r="D839" s="26">
        <v>0</v>
      </c>
      <c r="E839" s="26">
        <v>0</v>
      </c>
      <c r="F839" s="25"/>
      <c r="G839" s="25"/>
    </row>
    <row r="840" spans="1:7" ht="47.25" x14ac:dyDescent="0.25">
      <c r="A840" s="19" t="s">
        <v>1271</v>
      </c>
      <c r="B840" s="19" t="s">
        <v>1272</v>
      </c>
      <c r="C840" s="26">
        <v>38064.531000000003</v>
      </c>
      <c r="D840" s="26">
        <v>0</v>
      </c>
      <c r="E840" s="26">
        <v>0</v>
      </c>
      <c r="F840" s="25"/>
      <c r="G840" s="25"/>
    </row>
    <row r="841" spans="1:7" ht="47.25" x14ac:dyDescent="0.25">
      <c r="A841" s="19" t="s">
        <v>1273</v>
      </c>
      <c r="B841" s="19" t="s">
        <v>1272</v>
      </c>
      <c r="C841" s="26">
        <v>38064.531000000003</v>
      </c>
      <c r="D841" s="26">
        <v>0</v>
      </c>
      <c r="E841" s="26">
        <v>0</v>
      </c>
      <c r="F841" s="25"/>
      <c r="G841" s="25"/>
    </row>
    <row r="842" spans="1:7" ht="31.5" x14ac:dyDescent="0.25">
      <c r="A842" s="17" t="s">
        <v>1363</v>
      </c>
      <c r="B842" s="17" t="s">
        <v>1388</v>
      </c>
      <c r="C842" s="24">
        <v>53602.267</v>
      </c>
      <c r="D842" s="24">
        <v>0</v>
      </c>
      <c r="E842" s="24">
        <v>0</v>
      </c>
      <c r="F842" s="25"/>
      <c r="G842" s="25"/>
    </row>
    <row r="843" spans="1:7" ht="47.25" x14ac:dyDescent="0.25">
      <c r="A843" s="19" t="s">
        <v>1364</v>
      </c>
      <c r="B843" s="19" t="s">
        <v>1389</v>
      </c>
      <c r="C843" s="26">
        <v>53602.267</v>
      </c>
      <c r="D843" s="26">
        <v>0</v>
      </c>
      <c r="E843" s="26">
        <v>0</v>
      </c>
      <c r="F843" s="25"/>
      <c r="G843" s="25"/>
    </row>
    <row r="844" spans="1:7" ht="47.25" x14ac:dyDescent="0.25">
      <c r="A844" s="19" t="s">
        <v>1365</v>
      </c>
      <c r="B844" s="19" t="s">
        <v>1390</v>
      </c>
      <c r="C844" s="26">
        <v>53602.267</v>
      </c>
      <c r="D844" s="26">
        <v>0</v>
      </c>
      <c r="E844" s="26">
        <v>0</v>
      </c>
      <c r="F844" s="25"/>
      <c r="G844" s="25"/>
    </row>
    <row r="845" spans="1:7" ht="47.25" x14ac:dyDescent="0.25">
      <c r="A845" s="19" t="s">
        <v>1366</v>
      </c>
      <c r="B845" s="19" t="s">
        <v>1390</v>
      </c>
      <c r="C845" s="26">
        <v>53602.267</v>
      </c>
      <c r="D845" s="26">
        <v>0</v>
      </c>
      <c r="E845" s="26">
        <v>0</v>
      </c>
      <c r="F845" s="25"/>
      <c r="G845" s="25"/>
    </row>
    <row r="846" spans="1:7" ht="94.5" x14ac:dyDescent="0.25">
      <c r="A846" s="17" t="s">
        <v>1274</v>
      </c>
      <c r="B846" s="17" t="s">
        <v>1275</v>
      </c>
      <c r="C846" s="24">
        <v>2465066.0556000001</v>
      </c>
      <c r="D846" s="24">
        <v>0</v>
      </c>
      <c r="E846" s="24">
        <v>0</v>
      </c>
      <c r="F846" s="25"/>
      <c r="G846" s="25"/>
    </row>
    <row r="847" spans="1:7" s="21" customFormat="1" ht="126" x14ac:dyDescent="0.2">
      <c r="A847" s="17" t="s">
        <v>1276</v>
      </c>
      <c r="B847" s="17" t="s">
        <v>1277</v>
      </c>
      <c r="C847" s="24">
        <v>2465066.0556000001</v>
      </c>
      <c r="D847" s="24">
        <v>0</v>
      </c>
      <c r="E847" s="24">
        <v>0</v>
      </c>
      <c r="F847" s="27"/>
      <c r="G847" s="27"/>
    </row>
    <row r="848" spans="1:7" ht="110.25" x14ac:dyDescent="0.25">
      <c r="A848" s="19" t="s">
        <v>1278</v>
      </c>
      <c r="B848" s="19" t="s">
        <v>1279</v>
      </c>
      <c r="C848" s="26">
        <v>2465066.0556000001</v>
      </c>
      <c r="D848" s="26">
        <v>0</v>
      </c>
      <c r="E848" s="26">
        <v>0</v>
      </c>
      <c r="F848" s="25"/>
      <c r="G848" s="25"/>
    </row>
    <row r="849" spans="1:7" s="21" customFormat="1" ht="47.25" x14ac:dyDescent="0.2">
      <c r="A849" s="17" t="s">
        <v>1280</v>
      </c>
      <c r="B849" s="17" t="s">
        <v>1281</v>
      </c>
      <c r="C849" s="24">
        <v>1545064.5034100001</v>
      </c>
      <c r="D849" s="24">
        <v>0</v>
      </c>
      <c r="E849" s="24">
        <v>0</v>
      </c>
      <c r="F849" s="27"/>
      <c r="G849" s="27"/>
    </row>
    <row r="850" spans="1:7" ht="47.25" x14ac:dyDescent="0.25">
      <c r="A850" s="19" t="s">
        <v>1282</v>
      </c>
      <c r="B850" s="19" t="s">
        <v>1283</v>
      </c>
      <c r="C850" s="26">
        <v>454568.32623000001</v>
      </c>
      <c r="D850" s="26">
        <v>0</v>
      </c>
      <c r="E850" s="26">
        <v>0</v>
      </c>
      <c r="F850" s="25"/>
      <c r="G850" s="25"/>
    </row>
    <row r="851" spans="1:7" s="21" customFormat="1" ht="47.25" x14ac:dyDescent="0.2">
      <c r="A851" s="17" t="s">
        <v>1284</v>
      </c>
      <c r="B851" s="17" t="s">
        <v>1283</v>
      </c>
      <c r="C851" s="24">
        <v>5.2569999999999999E-2</v>
      </c>
      <c r="D851" s="24">
        <v>0</v>
      </c>
      <c r="E851" s="24">
        <v>0</v>
      </c>
      <c r="F851" s="27"/>
      <c r="G851" s="27"/>
    </row>
    <row r="852" spans="1:7" ht="47.25" x14ac:dyDescent="0.25">
      <c r="A852" s="19" t="s">
        <v>1285</v>
      </c>
      <c r="B852" s="19" t="s">
        <v>1283</v>
      </c>
      <c r="C852" s="26">
        <v>41.446800000000003</v>
      </c>
      <c r="D852" s="26">
        <v>0</v>
      </c>
      <c r="E852" s="26">
        <v>0</v>
      </c>
      <c r="F852" s="25"/>
      <c r="G852" s="25"/>
    </row>
    <row r="853" spans="1:7" s="21" customFormat="1" ht="47.25" x14ac:dyDescent="0.2">
      <c r="A853" s="17" t="s">
        <v>1286</v>
      </c>
      <c r="B853" s="17" t="s">
        <v>1283</v>
      </c>
      <c r="C853" s="24">
        <v>481.39794000000001</v>
      </c>
      <c r="D853" s="24">
        <v>0</v>
      </c>
      <c r="E853" s="24">
        <v>0</v>
      </c>
      <c r="F853" s="27"/>
      <c r="G853" s="27"/>
    </row>
    <row r="854" spans="1:7" ht="47.25" x14ac:dyDescent="0.25">
      <c r="A854" s="19" t="s">
        <v>1287</v>
      </c>
      <c r="B854" s="19" t="s">
        <v>1283</v>
      </c>
      <c r="C854" s="26">
        <v>352295.14730000001</v>
      </c>
      <c r="D854" s="26">
        <v>0</v>
      </c>
      <c r="E854" s="26">
        <v>0</v>
      </c>
      <c r="F854" s="25"/>
      <c r="G854" s="25"/>
    </row>
    <row r="855" spans="1:7" s="21" customFormat="1" ht="47.25" x14ac:dyDescent="0.2">
      <c r="A855" s="17" t="s">
        <v>1288</v>
      </c>
      <c r="B855" s="17" t="s">
        <v>1283</v>
      </c>
      <c r="C855" s="24">
        <v>271.25916999999998</v>
      </c>
      <c r="D855" s="24">
        <v>0</v>
      </c>
      <c r="E855" s="24">
        <v>0</v>
      </c>
      <c r="F855" s="27"/>
      <c r="G855" s="27"/>
    </row>
    <row r="856" spans="1:7" ht="47.25" x14ac:dyDescent="0.25">
      <c r="A856" s="19" t="s">
        <v>1289</v>
      </c>
      <c r="B856" s="19" t="s">
        <v>1283</v>
      </c>
      <c r="C856" s="26">
        <v>101450.20245</v>
      </c>
      <c r="D856" s="26">
        <v>0</v>
      </c>
      <c r="E856" s="26">
        <v>0</v>
      </c>
      <c r="F856" s="25"/>
      <c r="G856" s="25"/>
    </row>
    <row r="857" spans="1:7" s="21" customFormat="1" ht="47.25" x14ac:dyDescent="0.2">
      <c r="A857" s="17" t="s">
        <v>1290</v>
      </c>
      <c r="B857" s="17" t="s">
        <v>1283</v>
      </c>
      <c r="C857" s="24">
        <v>28.82</v>
      </c>
      <c r="D857" s="24">
        <v>0</v>
      </c>
      <c r="E857" s="24">
        <v>0</v>
      </c>
      <c r="F857" s="27"/>
      <c r="G857" s="27"/>
    </row>
    <row r="858" spans="1:7" ht="47.25" x14ac:dyDescent="0.25">
      <c r="A858" s="19" t="s">
        <v>1291</v>
      </c>
      <c r="B858" s="19" t="s">
        <v>1292</v>
      </c>
      <c r="C858" s="26">
        <v>109521.96124</v>
      </c>
      <c r="D858" s="26">
        <v>0</v>
      </c>
      <c r="E858" s="26">
        <v>0</v>
      </c>
      <c r="F858" s="25"/>
      <c r="G858" s="25"/>
    </row>
    <row r="859" spans="1:7" s="21" customFormat="1" ht="47.25" x14ac:dyDescent="0.2">
      <c r="A859" s="17" t="s">
        <v>1293</v>
      </c>
      <c r="B859" s="17" t="s">
        <v>1292</v>
      </c>
      <c r="C859" s="24">
        <v>4167.7243200000003</v>
      </c>
      <c r="D859" s="24">
        <v>0</v>
      </c>
      <c r="E859" s="24">
        <v>0</v>
      </c>
      <c r="F859" s="27"/>
      <c r="G859" s="27"/>
    </row>
    <row r="860" spans="1:7" ht="47.25" x14ac:dyDescent="0.25">
      <c r="A860" s="19" t="s">
        <v>1294</v>
      </c>
      <c r="B860" s="19" t="s">
        <v>1292</v>
      </c>
      <c r="C860" s="26">
        <v>3849.3490200000001</v>
      </c>
      <c r="D860" s="26">
        <v>0</v>
      </c>
      <c r="E860" s="26">
        <v>0</v>
      </c>
      <c r="F860" s="25"/>
      <c r="G860" s="25"/>
    </row>
    <row r="861" spans="1:7" s="21" customFormat="1" ht="47.25" x14ac:dyDescent="0.2">
      <c r="A861" s="17" t="s">
        <v>1295</v>
      </c>
      <c r="B861" s="17" t="s">
        <v>1292</v>
      </c>
      <c r="C861" s="24">
        <v>603.91253000000006</v>
      </c>
      <c r="D861" s="24">
        <v>0</v>
      </c>
      <c r="E861" s="24">
        <v>0</v>
      </c>
      <c r="F861" s="27"/>
      <c r="G861" s="27"/>
    </row>
    <row r="862" spans="1:7" ht="47.25" x14ac:dyDescent="0.25">
      <c r="A862" s="19" t="s">
        <v>1296</v>
      </c>
      <c r="B862" s="19" t="s">
        <v>1292</v>
      </c>
      <c r="C862" s="26">
        <v>10446.871999999999</v>
      </c>
      <c r="D862" s="26">
        <v>0</v>
      </c>
      <c r="E862" s="26">
        <v>0</v>
      </c>
      <c r="F862" s="25"/>
      <c r="G862" s="25"/>
    </row>
    <row r="863" spans="1:7" ht="47.25" x14ac:dyDescent="0.25">
      <c r="A863" s="19" t="s">
        <v>1297</v>
      </c>
      <c r="B863" s="19" t="s">
        <v>1292</v>
      </c>
      <c r="C863" s="26">
        <v>90454.103370000012</v>
      </c>
      <c r="D863" s="26">
        <v>0</v>
      </c>
      <c r="E863" s="26">
        <v>0</v>
      </c>
      <c r="F863" s="25"/>
      <c r="G863" s="25"/>
    </row>
    <row r="864" spans="1:7" ht="47.25" x14ac:dyDescent="0.25">
      <c r="A864" s="19" t="s">
        <v>1367</v>
      </c>
      <c r="B864" s="19" t="s">
        <v>1391</v>
      </c>
      <c r="C864" s="26">
        <v>980974.21594000014</v>
      </c>
      <c r="D864" s="26">
        <v>0</v>
      </c>
      <c r="E864" s="26">
        <v>0</v>
      </c>
      <c r="F864" s="25"/>
      <c r="G864" s="25"/>
    </row>
    <row r="865" spans="1:7" ht="47.25" x14ac:dyDescent="0.25">
      <c r="A865" s="19" t="s">
        <v>1368</v>
      </c>
      <c r="B865" s="19" t="s">
        <v>1391</v>
      </c>
      <c r="C865" s="26">
        <v>105.6191</v>
      </c>
      <c r="D865" s="26">
        <v>0</v>
      </c>
      <c r="E865" s="26">
        <v>0</v>
      </c>
      <c r="F865" s="25"/>
      <c r="G865" s="25"/>
    </row>
    <row r="866" spans="1:7" ht="47.25" x14ac:dyDescent="0.25">
      <c r="A866" s="19" t="s">
        <v>1369</v>
      </c>
      <c r="B866" s="19" t="s">
        <v>1391</v>
      </c>
      <c r="C866" s="26">
        <v>3902.2350000000001</v>
      </c>
      <c r="D866" s="26">
        <v>0</v>
      </c>
      <c r="E866" s="26">
        <v>0</v>
      </c>
      <c r="F866" s="25"/>
      <c r="G866" s="25"/>
    </row>
    <row r="867" spans="1:7" ht="47.25" x14ac:dyDescent="0.25">
      <c r="A867" s="19" t="s">
        <v>1370</v>
      </c>
      <c r="B867" s="19" t="s">
        <v>1391</v>
      </c>
      <c r="C867" s="26">
        <v>4370.7110599999996</v>
      </c>
      <c r="D867" s="26">
        <v>0</v>
      </c>
      <c r="E867" s="26">
        <v>0</v>
      </c>
      <c r="F867" s="25"/>
      <c r="G867" s="25"/>
    </row>
    <row r="868" spans="1:7" ht="47.25" x14ac:dyDescent="0.25">
      <c r="A868" s="19" t="s">
        <v>1371</v>
      </c>
      <c r="B868" s="19" t="s">
        <v>1391</v>
      </c>
      <c r="C868" s="26">
        <v>4067.72955</v>
      </c>
      <c r="D868" s="26">
        <v>0</v>
      </c>
      <c r="E868" s="26">
        <v>0</v>
      </c>
      <c r="F868" s="25"/>
      <c r="G868" s="25"/>
    </row>
    <row r="869" spans="1:7" ht="47.25" x14ac:dyDescent="0.25">
      <c r="A869" s="19" t="s">
        <v>1372</v>
      </c>
      <c r="B869" s="19" t="s">
        <v>1391</v>
      </c>
      <c r="C869" s="26">
        <v>9318.5653499999989</v>
      </c>
      <c r="D869" s="26">
        <v>0</v>
      </c>
      <c r="E869" s="26">
        <v>0</v>
      </c>
      <c r="F869" s="25"/>
      <c r="G869" s="25"/>
    </row>
    <row r="870" spans="1:7" ht="47.25" x14ac:dyDescent="0.25">
      <c r="A870" s="19" t="s">
        <v>1373</v>
      </c>
      <c r="B870" s="19" t="s">
        <v>1391</v>
      </c>
      <c r="C870" s="26">
        <v>129.97606999999999</v>
      </c>
      <c r="D870" s="26">
        <v>0</v>
      </c>
      <c r="E870" s="26">
        <v>0</v>
      </c>
      <c r="F870" s="25"/>
      <c r="G870" s="25"/>
    </row>
    <row r="871" spans="1:7" ht="47.25" x14ac:dyDescent="0.25">
      <c r="A871" s="19" t="s">
        <v>1374</v>
      </c>
      <c r="B871" s="19" t="s">
        <v>1391</v>
      </c>
      <c r="C871" s="26">
        <v>955666.69207000011</v>
      </c>
      <c r="D871" s="26">
        <v>0</v>
      </c>
      <c r="E871" s="26">
        <v>0</v>
      </c>
      <c r="F871" s="25"/>
      <c r="G871" s="25"/>
    </row>
    <row r="872" spans="1:7" ht="47.25" x14ac:dyDescent="0.25">
      <c r="A872" s="19" t="s">
        <v>1375</v>
      </c>
      <c r="B872" s="19" t="s">
        <v>1391</v>
      </c>
      <c r="C872" s="26">
        <v>132.76748999999998</v>
      </c>
      <c r="D872" s="26">
        <v>0</v>
      </c>
      <c r="E872" s="26">
        <v>0</v>
      </c>
      <c r="F872" s="25"/>
      <c r="G872" s="25"/>
    </row>
    <row r="873" spans="1:7" ht="47.25" x14ac:dyDescent="0.25">
      <c r="A873" s="19" t="s">
        <v>1376</v>
      </c>
      <c r="B873" s="19" t="s">
        <v>1391</v>
      </c>
      <c r="C873" s="26">
        <v>346.07040000000001</v>
      </c>
      <c r="D873" s="26">
        <v>0</v>
      </c>
      <c r="E873" s="26">
        <v>0</v>
      </c>
      <c r="F873" s="25"/>
      <c r="G873" s="25"/>
    </row>
    <row r="874" spans="1:7" ht="47.25" x14ac:dyDescent="0.25">
      <c r="A874" s="19" t="s">
        <v>1377</v>
      </c>
      <c r="B874" s="19" t="s">
        <v>1391</v>
      </c>
      <c r="C874" s="26">
        <v>137.22073999999998</v>
      </c>
      <c r="D874" s="26">
        <v>0</v>
      </c>
      <c r="E874" s="26">
        <v>0</v>
      </c>
      <c r="F874" s="25"/>
      <c r="G874" s="25"/>
    </row>
    <row r="875" spans="1:7" ht="47.25" x14ac:dyDescent="0.25">
      <c r="A875" s="19" t="s">
        <v>1378</v>
      </c>
      <c r="B875" s="19" t="s">
        <v>1391</v>
      </c>
      <c r="C875" s="26">
        <v>2796.6291099999999</v>
      </c>
      <c r="D875" s="26">
        <v>0</v>
      </c>
      <c r="E875" s="26">
        <v>0</v>
      </c>
      <c r="F875" s="25"/>
      <c r="G875" s="25"/>
    </row>
    <row r="876" spans="1:7" ht="126" x14ac:dyDescent="0.25">
      <c r="A876" s="19" t="s">
        <v>1298</v>
      </c>
      <c r="B876" s="19" t="s">
        <v>1299</v>
      </c>
      <c r="C876" s="26">
        <v>24.747049999999998</v>
      </c>
      <c r="D876" s="26">
        <v>0</v>
      </c>
      <c r="E876" s="26">
        <v>0</v>
      </c>
      <c r="F876" s="25"/>
      <c r="G876" s="25"/>
    </row>
    <row r="877" spans="1:7" ht="126" x14ac:dyDescent="0.25">
      <c r="A877" s="19" t="s">
        <v>1300</v>
      </c>
      <c r="B877" s="19" t="s">
        <v>1299</v>
      </c>
      <c r="C877" s="26">
        <v>24.747049999999998</v>
      </c>
      <c r="D877" s="26">
        <v>0</v>
      </c>
      <c r="E877" s="26">
        <v>0</v>
      </c>
      <c r="F877" s="25"/>
      <c r="G877" s="25"/>
    </row>
    <row r="878" spans="1:7" s="21" customFormat="1" ht="94.5" x14ac:dyDescent="0.2">
      <c r="A878" s="17" t="s">
        <v>1301</v>
      </c>
      <c r="B878" s="17" t="s">
        <v>1302</v>
      </c>
      <c r="C878" s="24">
        <v>1405.5996599999999</v>
      </c>
      <c r="D878" s="24">
        <v>0</v>
      </c>
      <c r="E878" s="24">
        <v>0</v>
      </c>
      <c r="F878" s="27"/>
      <c r="G878" s="27"/>
    </row>
    <row r="879" spans="1:7" ht="78.75" x14ac:dyDescent="0.25">
      <c r="A879" s="19" t="s">
        <v>1303</v>
      </c>
      <c r="B879" s="19" t="s">
        <v>1302</v>
      </c>
      <c r="C879" s="26">
        <v>1405.5996599999999</v>
      </c>
      <c r="D879" s="26">
        <v>0</v>
      </c>
      <c r="E879" s="26">
        <v>0</v>
      </c>
      <c r="F879" s="25"/>
      <c r="G879" s="25"/>
    </row>
    <row r="880" spans="1:7" ht="114.75" x14ac:dyDescent="0.25">
      <c r="A880" s="22" t="s">
        <v>1304</v>
      </c>
      <c r="B880" s="28" t="s">
        <v>1305</v>
      </c>
      <c r="C880" s="29">
        <v>2.9999999999999997E-4</v>
      </c>
      <c r="D880" s="29">
        <v>0</v>
      </c>
      <c r="E880" s="29">
        <v>0</v>
      </c>
      <c r="F880" s="25"/>
      <c r="G880" s="25"/>
    </row>
    <row r="881" spans="1:7" ht="105" x14ac:dyDescent="0.25">
      <c r="A881" s="30" t="s">
        <v>1306</v>
      </c>
      <c r="B881" s="31" t="s">
        <v>1305</v>
      </c>
      <c r="C881" s="32">
        <v>2.9999999999999997E-4</v>
      </c>
      <c r="D881" s="32">
        <v>0</v>
      </c>
      <c r="E881" s="32">
        <v>0</v>
      </c>
      <c r="F881" s="25"/>
      <c r="G881" s="25"/>
    </row>
    <row r="882" spans="1:7" ht="105" x14ac:dyDescent="0.25">
      <c r="A882" s="30" t="s">
        <v>1307</v>
      </c>
      <c r="B882" s="31" t="s">
        <v>1308</v>
      </c>
      <c r="C882" s="32">
        <v>1873.58591</v>
      </c>
      <c r="D882" s="32">
        <v>0</v>
      </c>
      <c r="E882" s="32">
        <v>0</v>
      </c>
      <c r="F882" s="25"/>
      <c r="G882" s="25"/>
    </row>
    <row r="883" spans="1:7" ht="105" x14ac:dyDescent="0.25">
      <c r="A883" s="30" t="s">
        <v>1309</v>
      </c>
      <c r="B883" s="31" t="s">
        <v>1308</v>
      </c>
      <c r="C883" s="32">
        <v>1873.58591</v>
      </c>
      <c r="D883" s="32">
        <v>0</v>
      </c>
      <c r="E883" s="32">
        <v>0</v>
      </c>
      <c r="F883" s="25"/>
      <c r="G883" s="25"/>
    </row>
    <row r="884" spans="1:7" ht="60" x14ac:dyDescent="0.25">
      <c r="A884" s="30" t="s">
        <v>1310</v>
      </c>
      <c r="B884" s="31" t="s">
        <v>1311</v>
      </c>
      <c r="C884" s="32">
        <v>4301.6307699999998</v>
      </c>
      <c r="D884" s="32">
        <v>0</v>
      </c>
      <c r="E884" s="32">
        <v>0</v>
      </c>
      <c r="F884" s="25"/>
      <c r="G884" s="25"/>
    </row>
    <row r="885" spans="1:7" ht="60" x14ac:dyDescent="0.25">
      <c r="A885" s="30" t="s">
        <v>1312</v>
      </c>
      <c r="B885" s="31" t="s">
        <v>1311</v>
      </c>
      <c r="C885" s="32">
        <v>4301.6307699999998</v>
      </c>
      <c r="D885" s="32">
        <v>0</v>
      </c>
      <c r="E885" s="32">
        <v>0</v>
      </c>
      <c r="F885" s="25"/>
      <c r="G885" s="25"/>
    </row>
    <row r="886" spans="1:7" ht="75" x14ac:dyDescent="0.25">
      <c r="A886" s="30" t="s">
        <v>1313</v>
      </c>
      <c r="B886" s="31" t="s">
        <v>1314</v>
      </c>
      <c r="C886" s="32">
        <v>5196.9414699999998</v>
      </c>
      <c r="D886" s="32">
        <v>0</v>
      </c>
      <c r="E886" s="32">
        <v>0</v>
      </c>
      <c r="F886" s="25"/>
      <c r="G886" s="25"/>
    </row>
    <row r="887" spans="1:7" ht="75" x14ac:dyDescent="0.25">
      <c r="A887" s="30" t="s">
        <v>1315</v>
      </c>
      <c r="B887" s="31" t="s">
        <v>1314</v>
      </c>
      <c r="C887" s="32">
        <v>5196.9414699999998</v>
      </c>
      <c r="D887" s="32">
        <v>0</v>
      </c>
      <c r="E887" s="32">
        <v>0</v>
      </c>
      <c r="F887" s="25"/>
      <c r="G887" s="25"/>
    </row>
    <row r="888" spans="1:7" ht="165" x14ac:dyDescent="0.25">
      <c r="A888" s="30" t="s">
        <v>1316</v>
      </c>
      <c r="B888" s="31" t="s">
        <v>1317</v>
      </c>
      <c r="C888" s="32">
        <v>8442.5908800000016</v>
      </c>
      <c r="D888" s="32">
        <v>0</v>
      </c>
      <c r="E888" s="32">
        <v>0</v>
      </c>
      <c r="F888" s="25"/>
      <c r="G888" s="25"/>
    </row>
    <row r="889" spans="1:7" ht="165" x14ac:dyDescent="0.25">
      <c r="A889" s="30" t="s">
        <v>1318</v>
      </c>
      <c r="B889" s="31" t="s">
        <v>1317</v>
      </c>
      <c r="C889" s="32">
        <v>8442.5908800000016</v>
      </c>
      <c r="D889" s="32">
        <v>0</v>
      </c>
      <c r="E889" s="32">
        <v>0</v>
      </c>
      <c r="F889" s="25"/>
      <c r="G889" s="25"/>
    </row>
    <row r="890" spans="1:7" ht="75" x14ac:dyDescent="0.25">
      <c r="A890" s="30" t="s">
        <v>1319</v>
      </c>
      <c r="B890" s="31" t="s">
        <v>1320</v>
      </c>
      <c r="C890" s="32">
        <v>898536.89257999999</v>
      </c>
      <c r="D890" s="32">
        <v>0</v>
      </c>
      <c r="E890" s="32">
        <v>0</v>
      </c>
      <c r="F890" s="25"/>
      <c r="G890" s="25"/>
    </row>
    <row r="891" spans="1:7" ht="75" x14ac:dyDescent="0.25">
      <c r="A891" s="30" t="s">
        <v>1321</v>
      </c>
      <c r="B891" s="31" t="s">
        <v>1320</v>
      </c>
      <c r="C891" s="32">
        <v>23466.461149999999</v>
      </c>
      <c r="D891" s="32">
        <v>0</v>
      </c>
      <c r="E891" s="32">
        <v>0</v>
      </c>
      <c r="F891" s="25"/>
      <c r="G891" s="25"/>
    </row>
    <row r="892" spans="1:7" ht="75" x14ac:dyDescent="0.25">
      <c r="A892" s="30" t="s">
        <v>1322</v>
      </c>
      <c r="B892" s="31" t="s">
        <v>1320</v>
      </c>
      <c r="C892" s="32">
        <v>30.336560000000002</v>
      </c>
      <c r="D892" s="32">
        <v>0</v>
      </c>
      <c r="E892" s="32">
        <v>0</v>
      </c>
      <c r="F892" s="25"/>
      <c r="G892" s="25"/>
    </row>
    <row r="893" spans="1:7" ht="75" x14ac:dyDescent="0.25">
      <c r="A893" s="30" t="s">
        <v>1323</v>
      </c>
      <c r="B893" s="31" t="s">
        <v>1320</v>
      </c>
      <c r="C893" s="32">
        <v>1718.6010200000001</v>
      </c>
      <c r="D893" s="32">
        <v>0</v>
      </c>
      <c r="E893" s="32">
        <v>0</v>
      </c>
      <c r="F893" s="25"/>
      <c r="G893" s="25"/>
    </row>
    <row r="894" spans="1:7" ht="75" x14ac:dyDescent="0.25">
      <c r="A894" s="30" t="s">
        <v>1324</v>
      </c>
      <c r="B894" s="31" t="s">
        <v>1320</v>
      </c>
      <c r="C894" s="32">
        <v>568.79610000000002</v>
      </c>
      <c r="D894" s="32">
        <v>0</v>
      </c>
      <c r="E894" s="32">
        <v>0</v>
      </c>
      <c r="F894" s="25"/>
      <c r="G894" s="25"/>
    </row>
    <row r="895" spans="1:7" ht="75" x14ac:dyDescent="0.25">
      <c r="A895" s="30" t="s">
        <v>1325</v>
      </c>
      <c r="B895" s="31" t="s">
        <v>1320</v>
      </c>
      <c r="C895" s="32">
        <v>4231.6430499999997</v>
      </c>
      <c r="D895" s="32">
        <v>0</v>
      </c>
      <c r="E895" s="32">
        <v>0</v>
      </c>
      <c r="F895" s="25"/>
      <c r="G895" s="25"/>
    </row>
    <row r="896" spans="1:7" ht="75" x14ac:dyDescent="0.25">
      <c r="A896" s="30" t="s">
        <v>1326</v>
      </c>
      <c r="B896" s="31" t="s">
        <v>1320</v>
      </c>
      <c r="C896" s="32">
        <v>805.02949000000001</v>
      </c>
      <c r="D896" s="32">
        <v>0</v>
      </c>
      <c r="E896" s="32">
        <v>0</v>
      </c>
      <c r="F896" s="25"/>
      <c r="G896" s="25"/>
    </row>
    <row r="897" spans="1:7" ht="75" x14ac:dyDescent="0.25">
      <c r="A897" s="30" t="s">
        <v>1327</v>
      </c>
      <c r="B897" s="31" t="s">
        <v>1320</v>
      </c>
      <c r="C897" s="32">
        <v>11380.704089999999</v>
      </c>
      <c r="D897" s="32">
        <v>0</v>
      </c>
      <c r="E897" s="32">
        <v>0</v>
      </c>
      <c r="F897" s="25"/>
      <c r="G897" s="25"/>
    </row>
    <row r="898" spans="1:7" ht="75" x14ac:dyDescent="0.25">
      <c r="A898" s="30" t="s">
        <v>1328</v>
      </c>
      <c r="B898" s="31" t="s">
        <v>1320</v>
      </c>
      <c r="C898" s="32">
        <v>0.13938999999999999</v>
      </c>
      <c r="D898" s="32">
        <v>0</v>
      </c>
      <c r="E898" s="32">
        <v>0</v>
      </c>
      <c r="F898" s="25"/>
      <c r="G898" s="25"/>
    </row>
    <row r="899" spans="1:7" ht="80.25" customHeight="1" x14ac:dyDescent="0.25">
      <c r="A899" s="30" t="s">
        <v>1329</v>
      </c>
      <c r="B899" s="31" t="s">
        <v>1320</v>
      </c>
      <c r="C899" s="32">
        <v>7.9364399999999993</v>
      </c>
      <c r="D899" s="32">
        <v>0</v>
      </c>
      <c r="E899" s="32">
        <v>0</v>
      </c>
      <c r="F899" s="25"/>
      <c r="G899" s="25"/>
    </row>
    <row r="900" spans="1:7" ht="78" customHeight="1" x14ac:dyDescent="0.25">
      <c r="A900" s="30" t="s">
        <v>1330</v>
      </c>
      <c r="B900" s="31" t="s">
        <v>1320</v>
      </c>
      <c r="C900" s="32">
        <v>21083.076800000003</v>
      </c>
      <c r="D900" s="32">
        <v>0</v>
      </c>
      <c r="E900" s="32">
        <v>0</v>
      </c>
      <c r="F900" s="25"/>
      <c r="G900" s="25"/>
    </row>
    <row r="901" spans="1:7" ht="82.5" customHeight="1" x14ac:dyDescent="0.25">
      <c r="A901" s="30" t="s">
        <v>1331</v>
      </c>
      <c r="B901" s="31" t="s">
        <v>1320</v>
      </c>
      <c r="C901" s="32">
        <v>581050.54041999998</v>
      </c>
      <c r="D901" s="32">
        <v>0</v>
      </c>
      <c r="E901" s="32">
        <v>0</v>
      </c>
      <c r="F901" s="25"/>
      <c r="G901" s="25"/>
    </row>
    <row r="902" spans="1:7" ht="75" x14ac:dyDescent="0.25">
      <c r="A902" s="30" t="s">
        <v>1332</v>
      </c>
      <c r="B902" s="31" t="s">
        <v>1320</v>
      </c>
      <c r="C902" s="32">
        <v>49663.066250000003</v>
      </c>
      <c r="D902" s="32">
        <v>0</v>
      </c>
      <c r="E902" s="32">
        <v>0</v>
      </c>
      <c r="F902" s="25"/>
      <c r="G902" s="25"/>
    </row>
    <row r="903" spans="1:7" ht="75" x14ac:dyDescent="0.25">
      <c r="A903" s="30" t="s">
        <v>1333</v>
      </c>
      <c r="B903" s="31" t="s">
        <v>1320</v>
      </c>
      <c r="C903" s="32">
        <v>198316.99768999999</v>
      </c>
      <c r="D903" s="32">
        <v>0</v>
      </c>
      <c r="E903" s="32">
        <v>0</v>
      </c>
      <c r="F903" s="25"/>
      <c r="G903" s="25"/>
    </row>
    <row r="904" spans="1:7" ht="82.5" customHeight="1" x14ac:dyDescent="0.25">
      <c r="A904" s="30" t="s">
        <v>1334</v>
      </c>
      <c r="B904" s="31" t="s">
        <v>1320</v>
      </c>
      <c r="C904" s="32">
        <v>1.0000000000000001E-5</v>
      </c>
      <c r="D904" s="32">
        <v>0</v>
      </c>
      <c r="E904" s="32">
        <v>0</v>
      </c>
      <c r="F904" s="25"/>
      <c r="G904" s="25"/>
    </row>
    <row r="905" spans="1:7" ht="87.75" customHeight="1" x14ac:dyDescent="0.25">
      <c r="A905" s="30" t="s">
        <v>1335</v>
      </c>
      <c r="B905" s="31" t="s">
        <v>1320</v>
      </c>
      <c r="C905" s="32">
        <v>26.783619999999999</v>
      </c>
      <c r="D905" s="32">
        <v>0</v>
      </c>
      <c r="E905" s="32">
        <v>0</v>
      </c>
      <c r="F905" s="25"/>
      <c r="G905" s="25"/>
    </row>
    <row r="906" spans="1:7" ht="79.5" customHeight="1" x14ac:dyDescent="0.25">
      <c r="A906" s="30" t="s">
        <v>1336</v>
      </c>
      <c r="B906" s="31" t="s">
        <v>1320</v>
      </c>
      <c r="C906" s="32">
        <v>6186.7804999999998</v>
      </c>
      <c r="D906" s="32">
        <v>0</v>
      </c>
      <c r="E906" s="32">
        <v>0</v>
      </c>
      <c r="F906" s="25"/>
      <c r="G906" s="25"/>
    </row>
    <row r="907" spans="1:7" ht="93.75" customHeight="1" x14ac:dyDescent="0.25">
      <c r="A907" s="30" t="s">
        <v>1337</v>
      </c>
      <c r="B907" s="31" t="s">
        <v>1338</v>
      </c>
      <c r="C907" s="32">
        <v>219.56357</v>
      </c>
      <c r="D907" s="32">
        <v>0</v>
      </c>
      <c r="E907" s="32">
        <v>0</v>
      </c>
      <c r="F907" s="25"/>
      <c r="G907" s="25"/>
    </row>
    <row r="908" spans="1:7" ht="90" x14ac:dyDescent="0.25">
      <c r="A908" s="30" t="s">
        <v>1339</v>
      </c>
      <c r="B908" s="31" t="s">
        <v>1338</v>
      </c>
      <c r="C908" s="32">
        <v>219.56357</v>
      </c>
      <c r="D908" s="32">
        <v>0</v>
      </c>
      <c r="E908" s="32">
        <v>0</v>
      </c>
      <c r="F908" s="25"/>
      <c r="G908" s="25"/>
    </row>
    <row r="909" spans="1:7" x14ac:dyDescent="0.25">
      <c r="A909" s="30"/>
      <c r="B909" s="31" t="s">
        <v>1392</v>
      </c>
      <c r="C909" s="32">
        <f>C5+C500</f>
        <v>294467933.13490999</v>
      </c>
      <c r="D909" s="32">
        <f t="shared" ref="D909:E909" si="140">D5+D500</f>
        <v>301337590.92495656</v>
      </c>
      <c r="E909" s="32">
        <f t="shared" si="140"/>
        <v>316054290.16904229</v>
      </c>
      <c r="F909" s="25"/>
      <c r="G909" s="25"/>
    </row>
  </sheetData>
  <mergeCells count="1">
    <mergeCell ref="A2:E2"/>
  </mergeCells>
  <pageMargins left="0.98425196850393704" right="0.39370078740157483" top="1.1811023622047245" bottom="0.3" header="0.78740157480314965" footer="0.45"/>
  <pageSetup paperSize="9" scale="66" fitToHeight="0" pageOrder="overThenDown" orientation="portrait" useFirstPageNumber="1" r:id="rId1"/>
  <headerFooter alignWithMargins="0">
    <oddFooter>Страница  &amp;P из &amp;N</oddFooter>
  </headerFooter>
  <rowBreaks count="1" manualBreakCount="1">
    <brk id="89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Report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Лесная Дарья Владимировна</dc:creator>
  <cp:lastModifiedBy>Торопова Анастасия Сергеевна</cp:lastModifiedBy>
  <cp:lastPrinted>2024-06-04T04:25:25Z</cp:lastPrinted>
  <dcterms:created xsi:type="dcterms:W3CDTF">2023-12-07T08:15:21Z</dcterms:created>
  <dcterms:modified xsi:type="dcterms:W3CDTF">2024-06-04T04:25:30Z</dcterms:modified>
</cp:coreProperties>
</file>